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TIF\2021 Tata\"/>
    </mc:Choice>
  </mc:AlternateContent>
  <xr:revisionPtr revIDLastSave="0" documentId="13_ncr:1_{EE8F314E-09B5-40FC-8E56-FAC634B0C08E}" xr6:coauthVersionLast="47" xr6:coauthVersionMax="47" xr10:uidLastSave="{00000000-0000-0000-0000-000000000000}"/>
  <bookViews>
    <workbookView xWindow="-120" yWindow="-120" windowWidth="20730" windowHeight="11160" xr2:uid="{9500943B-E8DB-401F-99D2-15E257F28926}"/>
  </bookViews>
  <sheets>
    <sheet name="Munka1" sheetId="1" r:id="rId1"/>
  </sheets>
  <definedNames>
    <definedName name="_xlnm.Print_Area" localSheetId="0">Munka1!$A$1:$S$46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5" i="1" l="1"/>
  <c r="L45" i="1"/>
  <c r="Q44" i="1"/>
  <c r="L44" i="1"/>
  <c r="Q43" i="1"/>
  <c r="L43" i="1"/>
  <c r="Q42" i="1"/>
  <c r="L42" i="1"/>
  <c r="Q41" i="1"/>
  <c r="L41" i="1"/>
  <c r="Q37" i="1"/>
  <c r="L37" i="1"/>
  <c r="Q36" i="1"/>
  <c r="L36" i="1"/>
  <c r="Q35" i="1"/>
  <c r="L35" i="1"/>
  <c r="Q31" i="1"/>
  <c r="L31" i="1"/>
  <c r="Q30" i="1"/>
  <c r="L30" i="1"/>
  <c r="Q29" i="1"/>
  <c r="L29" i="1"/>
  <c r="Q28" i="1"/>
  <c r="L28" i="1"/>
  <c r="Q27" i="1"/>
  <c r="L27" i="1"/>
  <c r="Q26" i="1"/>
  <c r="L26" i="1"/>
  <c r="Q25" i="1"/>
  <c r="L25" i="1"/>
  <c r="Q21" i="1"/>
  <c r="L21" i="1"/>
  <c r="Q20" i="1"/>
  <c r="L20" i="1"/>
  <c r="Q19" i="1"/>
  <c r="L19" i="1"/>
  <c r="Q18" i="1"/>
  <c r="L18" i="1"/>
  <c r="Q17" i="1"/>
  <c r="L17" i="1"/>
  <c r="Q13" i="1"/>
  <c r="L13" i="1"/>
  <c r="Q12" i="1"/>
  <c r="L12" i="1"/>
  <c r="Q11" i="1"/>
  <c r="L11" i="1"/>
  <c r="Q10" i="1"/>
  <c r="L10" i="1"/>
  <c r="Q9" i="1"/>
  <c r="L9" i="1"/>
  <c r="Q8" i="1"/>
  <c r="L8" i="1"/>
  <c r="Q7" i="1"/>
  <c r="L7" i="1"/>
  <c r="Q6" i="1"/>
  <c r="L6" i="1"/>
  <c r="Q5" i="1"/>
  <c r="L5" i="1"/>
  <c r="Q4" i="1"/>
  <c r="L4" i="1"/>
  <c r="R4" i="1" l="1"/>
  <c r="R5" i="1"/>
  <c r="R6" i="1"/>
  <c r="R7" i="1"/>
  <c r="R8" i="1"/>
  <c r="R9" i="1"/>
  <c r="R10" i="1"/>
  <c r="R11" i="1"/>
  <c r="R12" i="1"/>
  <c r="R13" i="1"/>
  <c r="R17" i="1"/>
  <c r="R18" i="1"/>
  <c r="R19" i="1"/>
  <c r="R20" i="1"/>
  <c r="R21" i="1"/>
  <c r="R25" i="1"/>
  <c r="R26" i="1"/>
  <c r="R27" i="1"/>
  <c r="R28" i="1"/>
  <c r="R29" i="1"/>
  <c r="R30" i="1"/>
  <c r="R31" i="1"/>
  <c r="R35" i="1"/>
  <c r="R36" i="1"/>
  <c r="R37" i="1"/>
  <c r="R41" i="1"/>
  <c r="R42" i="1"/>
  <c r="R43" i="1"/>
  <c r="R44" i="1"/>
  <c r="R45" i="1"/>
</calcChain>
</file>

<file path=xl/sharedStrings.xml><?xml version="1.0" encoding="utf-8"?>
<sst xmlns="http://schemas.openxmlformats.org/spreadsheetml/2006/main" count="350" uniqueCount="66">
  <si>
    <t>Összesített értékelés 2021. Domsik_ffi</t>
  </si>
  <si>
    <t>Rsz.</t>
  </si>
  <si>
    <t>Csapat neve</t>
  </si>
  <si>
    <t>Megye</t>
  </si>
  <si>
    <t xml:space="preserve">Értékelési </t>
  </si>
  <si>
    <t>férfi/női</t>
  </si>
  <si>
    <t xml:space="preserve">Értékelési osztály </t>
  </si>
  <si>
    <t>Induló pontszám</t>
  </si>
  <si>
    <t>Oltási gyakorlat</t>
  </si>
  <si>
    <t>Akadály váltófutás</t>
  </si>
  <si>
    <t>Összesen</t>
  </si>
  <si>
    <t>Legjobb</t>
  </si>
  <si>
    <t>Helyezés</t>
  </si>
  <si>
    <t>csoport</t>
  </si>
  <si>
    <t>Mért idő</t>
  </si>
  <si>
    <t>Hibapont</t>
  </si>
  <si>
    <t>( pont )</t>
  </si>
  <si>
    <t>11.</t>
  </si>
  <si>
    <t>Vértessomló ÖTE (felnőtt ffi)</t>
  </si>
  <si>
    <t>ÖTE</t>
  </si>
  <si>
    <t>férfi</t>
  </si>
  <si>
    <t>A</t>
  </si>
  <si>
    <t>1.</t>
  </si>
  <si>
    <t>2.</t>
  </si>
  <si>
    <t>Richter Gedeon Nyrt. Dorog (lét ffi_kp)</t>
  </si>
  <si>
    <t xml:space="preserve">férfi </t>
  </si>
  <si>
    <t>B</t>
  </si>
  <si>
    <t>15.</t>
  </si>
  <si>
    <t>Pázmánd ÖTE SENIOR (ffi_kp)</t>
  </si>
  <si>
    <t>Lét</t>
  </si>
  <si>
    <t>3.</t>
  </si>
  <si>
    <t>Abasár ÖTE (felnőtt ffi)</t>
  </si>
  <si>
    <t>4.</t>
  </si>
  <si>
    <t>7.</t>
  </si>
  <si>
    <t>Fertőszentmiklós ÖTE (felnőtt ffi)</t>
  </si>
  <si>
    <t>5.</t>
  </si>
  <si>
    <t>Békéssámson ÖTE (felnőtt ffi)</t>
  </si>
  <si>
    <t>6.</t>
  </si>
  <si>
    <t>9.</t>
  </si>
  <si>
    <t>Pusztamonostor ÖTE (felnőtt ffi)</t>
  </si>
  <si>
    <t>8.</t>
  </si>
  <si>
    <t>LEGRAND Zrt. (lét ffi_kp)</t>
  </si>
  <si>
    <t>Tolcsva  ÖTE (felnőtt ffi)</t>
  </si>
  <si>
    <t>10.</t>
  </si>
  <si>
    <t>Összesített értékelés 2021. Domsik_női</t>
  </si>
  <si>
    <t>14.</t>
  </si>
  <si>
    <t>Vértessomló ÖTE (felnőtt női)</t>
  </si>
  <si>
    <t>női</t>
  </si>
  <si>
    <t>Abasár ÖTE (felnőtt női)</t>
  </si>
  <si>
    <t>12.</t>
  </si>
  <si>
    <t>Tótkomlós ÖTE (felnőtt női)</t>
  </si>
  <si>
    <t>Gyúrói ÖTSE (felnőtt női)</t>
  </si>
  <si>
    <t>16.</t>
  </si>
  <si>
    <t>Pusztamonostor ÖTE (felnőtt női)</t>
  </si>
  <si>
    <t>Összesített értékelés Tata 2021_ffi</t>
  </si>
  <si>
    <t>Összesített értékelés Tata 2021_ffi_kp</t>
  </si>
  <si>
    <t>Összesített értékelés Tata 2021_női</t>
  </si>
  <si>
    <t>Komárom_Esztergom m.</t>
  </si>
  <si>
    <t>Fejér m.</t>
  </si>
  <si>
    <t>Heves m.</t>
  </si>
  <si>
    <t>Győr-Moson-Sopron m.</t>
  </si>
  <si>
    <t>Békés m.</t>
  </si>
  <si>
    <t>Jász-Nk-Szolnok m.</t>
  </si>
  <si>
    <t>Borsod-Abaúj-Zemplén m.</t>
  </si>
  <si>
    <t>Csongrád-Csanád m.</t>
  </si>
  <si>
    <t>Nagycenk ÖTE (felnőtt ffi)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</si>
</sst>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Arial"/>
      <family val="2"/>
      <charset val="238"/>
    </font>
    <font>
      <sz val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indexed="50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2" fontId="4" fillId="4" borderId="15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" fontId="4" fillId="4" borderId="16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19" xfId="0" applyFont="1" applyBorder="1"/>
    <xf numFmtId="49" fontId="5" fillId="0" borderId="20" xfId="0" applyNumberFormat="1" applyFont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2" fontId="5" fillId="0" borderId="21" xfId="0" applyNumberFormat="1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2" fontId="5" fillId="0" borderId="19" xfId="0" applyNumberFormat="1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>
      <alignment horizontal="center"/>
    </xf>
    <xf numFmtId="2" fontId="5" fillId="7" borderId="20" xfId="0" applyNumberFormat="1" applyFont="1" applyFill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0" fontId="5" fillId="0" borderId="21" xfId="0" applyFont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>
      <alignment horizontal="center"/>
    </xf>
    <xf numFmtId="2" fontId="6" fillId="0" borderId="19" xfId="0" applyNumberFormat="1" applyFont="1" applyBorder="1"/>
    <xf numFmtId="0" fontId="5" fillId="0" borderId="24" xfId="0" applyFont="1" applyBorder="1" applyAlignment="1" applyProtection="1">
      <alignment horizontal="center"/>
      <protection locked="0"/>
    </xf>
    <xf numFmtId="0" fontId="3" fillId="2" borderId="25" xfId="0" applyFont="1" applyFill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8" fillId="3" borderId="26" xfId="0" applyFont="1" applyFill="1" applyBorder="1" applyAlignment="1">
      <alignment horizontal="center"/>
    </xf>
    <xf numFmtId="2" fontId="5" fillId="0" borderId="26" xfId="0" applyNumberFormat="1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center"/>
      <protection locked="0"/>
    </xf>
    <xf numFmtId="2" fontId="5" fillId="0" borderId="28" xfId="0" applyNumberFormat="1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2" fontId="5" fillId="0" borderId="29" xfId="0" applyNumberFormat="1" applyFont="1" applyBorder="1" applyAlignment="1">
      <alignment horizontal="center"/>
    </xf>
    <xf numFmtId="1" fontId="5" fillId="0" borderId="29" xfId="0" applyNumberFormat="1" applyFont="1" applyBorder="1" applyAlignment="1">
      <alignment horizontal="center"/>
    </xf>
    <xf numFmtId="0" fontId="5" fillId="0" borderId="26" xfId="0" applyFont="1" applyBorder="1" applyAlignment="1" applyProtection="1">
      <alignment horizontal="center"/>
      <protection locked="0"/>
    </xf>
    <xf numFmtId="2" fontId="6" fillId="0" borderId="28" xfId="0" applyNumberFormat="1" applyFont="1" applyBorder="1"/>
    <xf numFmtId="1" fontId="5" fillId="0" borderId="30" xfId="0" applyNumberFormat="1" applyFont="1" applyBorder="1" applyAlignment="1" applyProtection="1">
      <alignment horizontal="center"/>
      <protection locked="0"/>
    </xf>
    <xf numFmtId="0" fontId="5" fillId="6" borderId="19" xfId="0" applyFont="1" applyFill="1" applyBorder="1" applyAlignment="1">
      <alignment horizontal="left" vertical="top" wrapText="1"/>
    </xf>
    <xf numFmtId="2" fontId="3" fillId="2" borderId="31" xfId="0" applyNumberFormat="1" applyFont="1" applyFill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1" fontId="5" fillId="0" borderId="28" xfId="0" applyNumberFormat="1" applyFont="1" applyBorder="1" applyAlignment="1">
      <alignment horizontal="center"/>
    </xf>
    <xf numFmtId="2" fontId="5" fillId="0" borderId="0" xfId="0" applyNumberFormat="1" applyFont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0" fontId="7" fillId="0" borderId="28" xfId="0" applyFont="1" applyBorder="1" applyAlignment="1">
      <alignment horizontal="left"/>
    </xf>
    <xf numFmtId="0" fontId="5" fillId="3" borderId="26" xfId="0" applyFont="1" applyFill="1" applyBorder="1" applyAlignment="1">
      <alignment horizontal="center"/>
    </xf>
    <xf numFmtId="2" fontId="5" fillId="0" borderId="32" xfId="0" applyNumberFormat="1" applyFont="1" applyBorder="1" applyAlignment="1" applyProtection="1">
      <alignment horizontal="center"/>
      <protection locked="0"/>
    </xf>
    <xf numFmtId="0" fontId="9" fillId="6" borderId="19" xfId="0" applyFont="1" applyFill="1" applyBorder="1" applyAlignment="1">
      <alignment horizontal="left"/>
    </xf>
    <xf numFmtId="2" fontId="5" fillId="0" borderId="20" xfId="0" applyNumberFormat="1" applyFont="1" applyBorder="1" applyAlignment="1">
      <alignment horizontal="center"/>
    </xf>
    <xf numFmtId="0" fontId="5" fillId="6" borderId="28" xfId="0" applyFont="1" applyFill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9" fillId="6" borderId="28" xfId="0" applyFont="1" applyFill="1" applyBorder="1" applyAlignment="1">
      <alignment horizontal="left"/>
    </xf>
    <xf numFmtId="0" fontId="5" fillId="0" borderId="28" xfId="0" applyFont="1" applyBorder="1"/>
    <xf numFmtId="0" fontId="5" fillId="6" borderId="28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FA567-7DAB-4ED3-AE07-94A739FF0821}">
  <dimension ref="A1:T45"/>
  <sheetViews>
    <sheetView tabSelected="1" zoomScaleNormal="100" workbookViewId="0">
      <selection activeCell="B30" sqref="B30"/>
    </sheetView>
  </sheetViews>
  <sheetFormatPr defaultRowHeight="15" x14ac:dyDescent="0.25"/>
  <cols>
    <col min="2" max="2" width="23.28515625" customWidth="1"/>
    <col min="3" max="3" width="16.42578125" customWidth="1"/>
  </cols>
  <sheetData>
    <row r="1" spans="1:20" ht="22.5" customHeight="1" thickBo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1"/>
    </row>
    <row r="2" spans="1:20" ht="12.75" customHeight="1" thickBot="1" x14ac:dyDescent="0.3">
      <c r="A2" s="64" t="s">
        <v>1</v>
      </c>
      <c r="B2" s="66" t="s">
        <v>2</v>
      </c>
      <c r="C2" s="66" t="s">
        <v>3</v>
      </c>
      <c r="D2" s="2" t="s">
        <v>4</v>
      </c>
      <c r="E2" s="3" t="s">
        <v>5</v>
      </c>
      <c r="F2" s="68" t="s">
        <v>6</v>
      </c>
      <c r="G2" s="70" t="s">
        <v>7</v>
      </c>
      <c r="H2" s="60" t="s">
        <v>8</v>
      </c>
      <c r="I2" s="60"/>
      <c r="J2" s="60" t="s">
        <v>9</v>
      </c>
      <c r="K2" s="60"/>
      <c r="L2" s="4" t="s">
        <v>10</v>
      </c>
      <c r="M2" s="60" t="s">
        <v>8</v>
      </c>
      <c r="N2" s="60"/>
      <c r="O2" s="60" t="s">
        <v>9</v>
      </c>
      <c r="P2" s="60"/>
      <c r="Q2" s="4" t="s">
        <v>10</v>
      </c>
      <c r="R2" s="5" t="s">
        <v>11</v>
      </c>
      <c r="S2" s="61" t="s">
        <v>12</v>
      </c>
      <c r="T2" s="6"/>
    </row>
    <row r="3" spans="1:20" ht="15.75" thickBot="1" x14ac:dyDescent="0.3">
      <c r="A3" s="65"/>
      <c r="B3" s="67"/>
      <c r="C3" s="67"/>
      <c r="D3" s="7" t="s">
        <v>13</v>
      </c>
      <c r="E3" s="8"/>
      <c r="F3" s="69"/>
      <c r="G3" s="71"/>
      <c r="H3" s="9" t="s">
        <v>14</v>
      </c>
      <c r="I3" s="10" t="s">
        <v>15</v>
      </c>
      <c r="J3" s="9" t="s">
        <v>14</v>
      </c>
      <c r="K3" s="10" t="s">
        <v>15</v>
      </c>
      <c r="L3" s="11" t="s">
        <v>16</v>
      </c>
      <c r="M3" s="9" t="s">
        <v>14</v>
      </c>
      <c r="N3" s="12" t="s">
        <v>15</v>
      </c>
      <c r="O3" s="9" t="s">
        <v>14</v>
      </c>
      <c r="P3" s="10" t="s">
        <v>15</v>
      </c>
      <c r="Q3" s="11" t="s">
        <v>16</v>
      </c>
      <c r="R3" s="13" t="s">
        <v>16</v>
      </c>
      <c r="S3" s="62"/>
      <c r="T3" s="14"/>
    </row>
    <row r="4" spans="1:20" ht="12.95" customHeight="1" x14ac:dyDescent="0.25">
      <c r="A4" s="15" t="s">
        <v>17</v>
      </c>
      <c r="B4" s="16" t="s">
        <v>18</v>
      </c>
      <c r="C4" s="33" t="s">
        <v>57</v>
      </c>
      <c r="D4" s="18" t="s">
        <v>19</v>
      </c>
      <c r="E4" s="18" t="s">
        <v>20</v>
      </c>
      <c r="F4" s="19" t="s">
        <v>21</v>
      </c>
      <c r="G4" s="20">
        <v>500</v>
      </c>
      <c r="H4" s="21">
        <v>38.299999999999997</v>
      </c>
      <c r="I4" s="22">
        <v>10</v>
      </c>
      <c r="J4" s="23">
        <v>57.16</v>
      </c>
      <c r="K4" s="24">
        <v>0</v>
      </c>
      <c r="L4" s="25">
        <f t="shared" ref="L4:L13" si="0">G4-(H4+I4+J4+K4)</f>
        <v>394.54</v>
      </c>
      <c r="M4" s="26">
        <v>37.61</v>
      </c>
      <c r="N4" s="27">
        <v>0</v>
      </c>
      <c r="O4" s="21">
        <v>59.96</v>
      </c>
      <c r="P4" s="28">
        <v>0</v>
      </c>
      <c r="Q4" s="29">
        <f t="shared" ref="Q4:Q13" si="1">G4-(M4+N4+O4+P4)</f>
        <v>402.43</v>
      </c>
      <c r="R4" s="30">
        <f t="shared" ref="R4:R13" si="2">MAX(L4,Q4)</f>
        <v>402.43</v>
      </c>
      <c r="S4" s="31" t="s">
        <v>22</v>
      </c>
      <c r="T4" s="6"/>
    </row>
    <row r="5" spans="1:20" ht="12.95" customHeight="1" x14ac:dyDescent="0.25">
      <c r="A5" s="32" t="s">
        <v>23</v>
      </c>
      <c r="B5" s="16" t="s">
        <v>24</v>
      </c>
      <c r="C5" s="33" t="s">
        <v>57</v>
      </c>
      <c r="D5" s="18" t="s">
        <v>19</v>
      </c>
      <c r="E5" s="18" t="s">
        <v>25</v>
      </c>
      <c r="F5" s="19" t="s">
        <v>26</v>
      </c>
      <c r="G5" s="34">
        <v>510</v>
      </c>
      <c r="H5" s="35">
        <v>63.58</v>
      </c>
      <c r="I5" s="36">
        <v>25</v>
      </c>
      <c r="J5" s="37">
        <v>69.22</v>
      </c>
      <c r="K5" s="38">
        <v>0</v>
      </c>
      <c r="L5" s="25">
        <f t="shared" si="0"/>
        <v>352.2</v>
      </c>
      <c r="M5" s="39">
        <v>53.5</v>
      </c>
      <c r="N5" s="40">
        <v>0</v>
      </c>
      <c r="O5" s="35">
        <v>71.37</v>
      </c>
      <c r="P5" s="41">
        <v>0</v>
      </c>
      <c r="Q5" s="29">
        <f t="shared" si="1"/>
        <v>385.13</v>
      </c>
      <c r="R5" s="42">
        <f t="shared" si="2"/>
        <v>385.13</v>
      </c>
      <c r="S5" s="43" t="s">
        <v>23</v>
      </c>
      <c r="T5" s="6"/>
    </row>
    <row r="6" spans="1:20" ht="12" customHeight="1" x14ac:dyDescent="0.25">
      <c r="A6" s="32" t="s">
        <v>27</v>
      </c>
      <c r="B6" s="44" t="s">
        <v>28</v>
      </c>
      <c r="C6" s="17" t="s">
        <v>58</v>
      </c>
      <c r="D6" s="18" t="s">
        <v>29</v>
      </c>
      <c r="E6" s="18" t="s">
        <v>20</v>
      </c>
      <c r="F6" s="19" t="s">
        <v>26</v>
      </c>
      <c r="G6" s="34">
        <v>518</v>
      </c>
      <c r="H6" s="35">
        <v>64.02</v>
      </c>
      <c r="I6" s="36">
        <v>10</v>
      </c>
      <c r="J6" s="37">
        <v>68.209999999999994</v>
      </c>
      <c r="K6" s="38">
        <v>0</v>
      </c>
      <c r="L6" s="45">
        <f t="shared" si="0"/>
        <v>375.77</v>
      </c>
      <c r="M6" s="46">
        <v>68.37</v>
      </c>
      <c r="N6" s="47">
        <v>10</v>
      </c>
      <c r="O6" s="48">
        <v>70.180000000000007</v>
      </c>
      <c r="P6" s="41">
        <v>0</v>
      </c>
      <c r="Q6" s="29">
        <f t="shared" si="1"/>
        <v>369.45</v>
      </c>
      <c r="R6" s="42">
        <f t="shared" si="2"/>
        <v>375.77</v>
      </c>
      <c r="S6" s="49" t="s">
        <v>30</v>
      </c>
      <c r="T6" s="6"/>
    </row>
    <row r="7" spans="1:20" ht="12.95" customHeight="1" x14ac:dyDescent="0.25">
      <c r="A7" s="32" t="s">
        <v>30</v>
      </c>
      <c r="B7" s="16" t="s">
        <v>31</v>
      </c>
      <c r="C7" s="50" t="s">
        <v>59</v>
      </c>
      <c r="D7" s="18" t="s">
        <v>19</v>
      </c>
      <c r="E7" s="18" t="s">
        <v>25</v>
      </c>
      <c r="F7" s="19" t="s">
        <v>21</v>
      </c>
      <c r="G7" s="51">
        <v>500</v>
      </c>
      <c r="H7" s="35">
        <v>58.36</v>
      </c>
      <c r="I7" s="36">
        <v>10</v>
      </c>
      <c r="J7" s="37">
        <v>65.040000000000006</v>
      </c>
      <c r="K7" s="38">
        <v>0</v>
      </c>
      <c r="L7" s="45">
        <f t="shared" si="0"/>
        <v>366.6</v>
      </c>
      <c r="M7" s="46">
        <v>50.72</v>
      </c>
      <c r="N7" s="47">
        <v>10</v>
      </c>
      <c r="O7" s="52">
        <v>65.12</v>
      </c>
      <c r="P7" s="41">
        <v>0</v>
      </c>
      <c r="Q7" s="29">
        <f t="shared" si="1"/>
        <v>374.15999999999997</v>
      </c>
      <c r="R7" s="42">
        <f t="shared" si="2"/>
        <v>374.15999999999997</v>
      </c>
      <c r="S7" s="43" t="s">
        <v>32</v>
      </c>
      <c r="T7" s="6"/>
    </row>
    <row r="8" spans="1:20" ht="12.95" customHeight="1" x14ac:dyDescent="0.25">
      <c r="A8" s="15" t="s">
        <v>33</v>
      </c>
      <c r="B8" s="53" t="s">
        <v>34</v>
      </c>
      <c r="C8" s="50" t="s">
        <v>60</v>
      </c>
      <c r="D8" s="18" t="s">
        <v>19</v>
      </c>
      <c r="E8" s="18" t="s">
        <v>20</v>
      </c>
      <c r="F8" s="19" t="s">
        <v>21</v>
      </c>
      <c r="G8" s="51">
        <v>500</v>
      </c>
      <c r="H8" s="35">
        <v>57.09</v>
      </c>
      <c r="I8" s="36">
        <v>25</v>
      </c>
      <c r="J8" s="37">
        <v>66.11</v>
      </c>
      <c r="K8" s="38">
        <v>0</v>
      </c>
      <c r="L8" s="25">
        <f t="shared" si="0"/>
        <v>351.8</v>
      </c>
      <c r="M8" s="54">
        <v>54.36</v>
      </c>
      <c r="N8" s="27">
        <v>5</v>
      </c>
      <c r="O8" s="35">
        <v>66.81</v>
      </c>
      <c r="P8" s="41">
        <v>0</v>
      </c>
      <c r="Q8" s="29">
        <f t="shared" si="1"/>
        <v>373.83</v>
      </c>
      <c r="R8" s="42">
        <f t="shared" si="2"/>
        <v>373.83</v>
      </c>
      <c r="S8" s="43" t="s">
        <v>35</v>
      </c>
      <c r="T8" s="6"/>
    </row>
    <row r="9" spans="1:20" ht="12.95" customHeight="1" x14ac:dyDescent="0.25">
      <c r="A9" s="32" t="s">
        <v>32</v>
      </c>
      <c r="B9" s="55" t="s">
        <v>36</v>
      </c>
      <c r="C9" s="50" t="s">
        <v>61</v>
      </c>
      <c r="D9" s="18" t="s">
        <v>19</v>
      </c>
      <c r="E9" s="18" t="s">
        <v>25</v>
      </c>
      <c r="F9" s="19" t="s">
        <v>21</v>
      </c>
      <c r="G9" s="51">
        <v>500</v>
      </c>
      <c r="H9" s="35">
        <v>68.959999999999994</v>
      </c>
      <c r="I9" s="36">
        <v>55</v>
      </c>
      <c r="J9" s="37">
        <v>62.59</v>
      </c>
      <c r="K9" s="38">
        <v>0</v>
      </c>
      <c r="L9" s="25">
        <f t="shared" si="0"/>
        <v>313.45</v>
      </c>
      <c r="M9" s="54">
        <v>61.74</v>
      </c>
      <c r="N9" s="27">
        <v>10</v>
      </c>
      <c r="O9" s="35">
        <v>60.26</v>
      </c>
      <c r="P9" s="41">
        <v>5</v>
      </c>
      <c r="Q9" s="29">
        <f t="shared" si="1"/>
        <v>363</v>
      </c>
      <c r="R9" s="42">
        <f t="shared" si="2"/>
        <v>363</v>
      </c>
      <c r="S9" s="43" t="s">
        <v>37</v>
      </c>
      <c r="T9" s="6"/>
    </row>
    <row r="10" spans="1:20" ht="12.95" customHeight="1" x14ac:dyDescent="0.25">
      <c r="A10" s="32" t="s">
        <v>38</v>
      </c>
      <c r="B10" s="55" t="s">
        <v>39</v>
      </c>
      <c r="C10" s="56" t="s">
        <v>62</v>
      </c>
      <c r="D10" s="18" t="s">
        <v>19</v>
      </c>
      <c r="E10" s="18" t="s">
        <v>20</v>
      </c>
      <c r="F10" s="19" t="s">
        <v>21</v>
      </c>
      <c r="G10" s="51">
        <v>500</v>
      </c>
      <c r="H10" s="35">
        <v>80.25</v>
      </c>
      <c r="I10" s="36">
        <v>5</v>
      </c>
      <c r="J10" s="37">
        <v>65.64</v>
      </c>
      <c r="K10" s="38">
        <v>0</v>
      </c>
      <c r="L10" s="25">
        <f t="shared" si="0"/>
        <v>349.11</v>
      </c>
      <c r="M10" s="54">
        <v>75.58</v>
      </c>
      <c r="N10" s="27">
        <v>10</v>
      </c>
      <c r="O10" s="35">
        <v>64.099999999999994</v>
      </c>
      <c r="P10" s="41">
        <v>0</v>
      </c>
      <c r="Q10" s="29">
        <f t="shared" si="1"/>
        <v>350.32</v>
      </c>
      <c r="R10" s="42">
        <f t="shared" si="2"/>
        <v>350.32</v>
      </c>
      <c r="S10" s="43" t="s">
        <v>33</v>
      </c>
      <c r="T10" s="6"/>
    </row>
    <row r="11" spans="1:20" ht="12.95" customHeight="1" x14ac:dyDescent="0.25">
      <c r="A11" s="15" t="s">
        <v>37</v>
      </c>
      <c r="B11" s="57" t="s">
        <v>65</v>
      </c>
      <c r="C11" s="50" t="s">
        <v>60</v>
      </c>
      <c r="D11" s="18" t="s">
        <v>19</v>
      </c>
      <c r="E11" s="58" t="s">
        <v>20</v>
      </c>
      <c r="F11" s="19" t="s">
        <v>21</v>
      </c>
      <c r="G11" s="51">
        <v>500</v>
      </c>
      <c r="H11" s="35">
        <v>74</v>
      </c>
      <c r="I11" s="36">
        <v>65</v>
      </c>
      <c r="J11" s="37">
        <v>83.92</v>
      </c>
      <c r="K11" s="38">
        <v>0</v>
      </c>
      <c r="L11" s="25">
        <f t="shared" si="0"/>
        <v>277.08</v>
      </c>
      <c r="M11" s="54">
        <v>70.67</v>
      </c>
      <c r="N11" s="27">
        <v>30</v>
      </c>
      <c r="O11" s="35">
        <v>74.599999999999994</v>
      </c>
      <c r="P11" s="41">
        <v>0</v>
      </c>
      <c r="Q11" s="29">
        <f t="shared" si="1"/>
        <v>324.73</v>
      </c>
      <c r="R11" s="42">
        <f t="shared" si="2"/>
        <v>324.73</v>
      </c>
      <c r="S11" s="43" t="s">
        <v>40</v>
      </c>
      <c r="T11" s="6"/>
    </row>
    <row r="12" spans="1:20" ht="12.95" customHeight="1" x14ac:dyDescent="0.25">
      <c r="A12" s="32" t="s">
        <v>22</v>
      </c>
      <c r="B12" s="55" t="s">
        <v>41</v>
      </c>
      <c r="C12" s="50" t="s">
        <v>64</v>
      </c>
      <c r="D12" s="18" t="s">
        <v>19</v>
      </c>
      <c r="E12" s="58" t="s">
        <v>20</v>
      </c>
      <c r="F12" s="19" t="s">
        <v>26</v>
      </c>
      <c r="G12" s="34">
        <v>522</v>
      </c>
      <c r="H12" s="35">
        <v>105.28</v>
      </c>
      <c r="I12" s="36">
        <v>0</v>
      </c>
      <c r="J12" s="37">
        <v>93.26</v>
      </c>
      <c r="K12" s="38">
        <v>0</v>
      </c>
      <c r="L12" s="25">
        <f t="shared" si="0"/>
        <v>323.45999999999998</v>
      </c>
      <c r="M12" s="54">
        <v>103.8</v>
      </c>
      <c r="N12" s="27">
        <v>15</v>
      </c>
      <c r="O12" s="35">
        <v>93.33</v>
      </c>
      <c r="P12" s="41">
        <v>0</v>
      </c>
      <c r="Q12" s="29">
        <f t="shared" si="1"/>
        <v>309.87</v>
      </c>
      <c r="R12" s="42">
        <f t="shared" si="2"/>
        <v>323.45999999999998</v>
      </c>
      <c r="S12" s="43" t="s">
        <v>38</v>
      </c>
      <c r="T12" s="6"/>
    </row>
    <row r="13" spans="1:20" ht="12.95" customHeight="1" x14ac:dyDescent="0.25">
      <c r="A13" s="15" t="s">
        <v>35</v>
      </c>
      <c r="B13" s="55" t="s">
        <v>42</v>
      </c>
      <c r="C13" s="50" t="s">
        <v>63</v>
      </c>
      <c r="D13" s="18" t="s">
        <v>19</v>
      </c>
      <c r="E13" s="58" t="s">
        <v>20</v>
      </c>
      <c r="F13" s="19" t="s">
        <v>21</v>
      </c>
      <c r="G13" s="51">
        <v>500</v>
      </c>
      <c r="H13" s="35">
        <v>78.03</v>
      </c>
      <c r="I13" s="36">
        <v>65</v>
      </c>
      <c r="J13" s="37">
        <v>65.59</v>
      </c>
      <c r="K13" s="38">
        <v>0</v>
      </c>
      <c r="L13" s="25">
        <f t="shared" si="0"/>
        <v>291.38</v>
      </c>
      <c r="M13" s="54">
        <v>79.430000000000007</v>
      </c>
      <c r="N13" s="27">
        <v>75</v>
      </c>
      <c r="O13" s="35">
        <v>80.86</v>
      </c>
      <c r="P13" s="41">
        <v>0</v>
      </c>
      <c r="Q13" s="29">
        <f t="shared" si="1"/>
        <v>264.70999999999998</v>
      </c>
      <c r="R13" s="42">
        <f t="shared" si="2"/>
        <v>291.38</v>
      </c>
      <c r="S13" s="49" t="s">
        <v>43</v>
      </c>
      <c r="T13" s="6"/>
    </row>
    <row r="14" spans="1:20" ht="22.5" customHeight="1" thickBot="1" x14ac:dyDescent="0.3">
      <c r="A14" s="63" t="s">
        <v>44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1"/>
    </row>
    <row r="15" spans="1:20" ht="12.75" customHeight="1" thickBot="1" x14ac:dyDescent="0.3">
      <c r="A15" s="64" t="s">
        <v>1</v>
      </c>
      <c r="B15" s="66" t="s">
        <v>2</v>
      </c>
      <c r="C15" s="66" t="s">
        <v>3</v>
      </c>
      <c r="D15" s="2" t="s">
        <v>4</v>
      </c>
      <c r="E15" s="3" t="s">
        <v>5</v>
      </c>
      <c r="F15" s="68" t="s">
        <v>6</v>
      </c>
      <c r="G15" s="70" t="s">
        <v>7</v>
      </c>
      <c r="H15" s="60" t="s">
        <v>8</v>
      </c>
      <c r="I15" s="60"/>
      <c r="J15" s="60" t="s">
        <v>9</v>
      </c>
      <c r="K15" s="60"/>
      <c r="L15" s="4" t="s">
        <v>10</v>
      </c>
      <c r="M15" s="60" t="s">
        <v>8</v>
      </c>
      <c r="N15" s="60"/>
      <c r="O15" s="60" t="s">
        <v>9</v>
      </c>
      <c r="P15" s="60"/>
      <c r="Q15" s="4" t="s">
        <v>10</v>
      </c>
      <c r="R15" s="5" t="s">
        <v>11</v>
      </c>
      <c r="S15" s="61" t="s">
        <v>12</v>
      </c>
      <c r="T15" s="6"/>
    </row>
    <row r="16" spans="1:20" ht="15.75" thickBot="1" x14ac:dyDescent="0.3">
      <c r="A16" s="65"/>
      <c r="B16" s="67"/>
      <c r="C16" s="67"/>
      <c r="D16" s="7" t="s">
        <v>13</v>
      </c>
      <c r="E16" s="8"/>
      <c r="F16" s="69"/>
      <c r="G16" s="71"/>
      <c r="H16" s="9" t="s">
        <v>14</v>
      </c>
      <c r="I16" s="10" t="s">
        <v>15</v>
      </c>
      <c r="J16" s="9" t="s">
        <v>14</v>
      </c>
      <c r="K16" s="10" t="s">
        <v>15</v>
      </c>
      <c r="L16" s="11" t="s">
        <v>16</v>
      </c>
      <c r="M16" s="9" t="s">
        <v>14</v>
      </c>
      <c r="N16" s="12" t="s">
        <v>15</v>
      </c>
      <c r="O16" s="9" t="s">
        <v>14</v>
      </c>
      <c r="P16" s="10" t="s">
        <v>15</v>
      </c>
      <c r="Q16" s="11" t="s">
        <v>16</v>
      </c>
      <c r="R16" s="13" t="s">
        <v>16</v>
      </c>
      <c r="S16" s="62"/>
      <c r="T16" s="14"/>
    </row>
    <row r="17" spans="1:20" ht="15" customHeight="1" x14ac:dyDescent="0.25">
      <c r="A17" s="32" t="s">
        <v>45</v>
      </c>
      <c r="B17" s="57" t="s">
        <v>46</v>
      </c>
      <c r="C17" s="33" t="s">
        <v>57</v>
      </c>
      <c r="D17" s="18" t="s">
        <v>19</v>
      </c>
      <c r="E17" s="18" t="s">
        <v>47</v>
      </c>
      <c r="F17" s="19" t="s">
        <v>21</v>
      </c>
      <c r="G17" s="51">
        <v>500</v>
      </c>
      <c r="H17" s="35">
        <v>52.34</v>
      </c>
      <c r="I17" s="36">
        <v>20</v>
      </c>
      <c r="J17" s="37">
        <v>71.52</v>
      </c>
      <c r="K17" s="38">
        <v>0</v>
      </c>
      <c r="L17" s="25">
        <f t="shared" ref="L17:L21" si="3">G17-(H17+I17+J17+K17)</f>
        <v>356.14</v>
      </c>
      <c r="M17" s="54">
        <v>54.22</v>
      </c>
      <c r="N17" s="27">
        <v>0</v>
      </c>
      <c r="O17" s="35">
        <v>71.56</v>
      </c>
      <c r="P17" s="41">
        <v>0</v>
      </c>
      <c r="Q17" s="29">
        <f t="shared" ref="Q17:Q21" si="4">G17-(M17+N17+O17+P17)</f>
        <v>374.22</v>
      </c>
      <c r="R17" s="42">
        <f t="shared" ref="R17:R21" si="5">MAX(L17,Q17)</f>
        <v>374.22</v>
      </c>
      <c r="S17" s="43" t="s">
        <v>22</v>
      </c>
      <c r="T17" s="6"/>
    </row>
    <row r="18" spans="1:20" ht="12.95" customHeight="1" x14ac:dyDescent="0.25">
      <c r="A18" s="32" t="s">
        <v>40</v>
      </c>
      <c r="B18" s="59" t="s">
        <v>48</v>
      </c>
      <c r="C18" s="50" t="s">
        <v>59</v>
      </c>
      <c r="D18" s="18" t="s">
        <v>19</v>
      </c>
      <c r="E18" s="18" t="s">
        <v>47</v>
      </c>
      <c r="F18" s="19" t="s">
        <v>21</v>
      </c>
      <c r="G18" s="51">
        <v>500</v>
      </c>
      <c r="H18" s="35">
        <v>65.959999999999994</v>
      </c>
      <c r="I18" s="36">
        <v>10</v>
      </c>
      <c r="J18" s="37">
        <v>83.34</v>
      </c>
      <c r="K18" s="38">
        <v>0</v>
      </c>
      <c r="L18" s="25">
        <f t="shared" si="3"/>
        <v>340.7</v>
      </c>
      <c r="M18" s="54">
        <v>59.11</v>
      </c>
      <c r="N18" s="27">
        <v>0</v>
      </c>
      <c r="O18" s="35">
        <v>86</v>
      </c>
      <c r="P18" s="41">
        <v>0</v>
      </c>
      <c r="Q18" s="29">
        <f t="shared" si="4"/>
        <v>354.89</v>
      </c>
      <c r="R18" s="42">
        <f t="shared" si="5"/>
        <v>354.89</v>
      </c>
      <c r="S18" s="43" t="s">
        <v>23</v>
      </c>
      <c r="T18" s="6"/>
    </row>
    <row r="19" spans="1:20" ht="12" customHeight="1" x14ac:dyDescent="0.25">
      <c r="A19" s="32" t="s">
        <v>49</v>
      </c>
      <c r="B19" s="55" t="s">
        <v>50</v>
      </c>
      <c r="C19" s="50" t="s">
        <v>61</v>
      </c>
      <c r="D19" s="18" t="s">
        <v>19</v>
      </c>
      <c r="E19" s="58" t="s">
        <v>47</v>
      </c>
      <c r="F19" s="19" t="s">
        <v>21</v>
      </c>
      <c r="G19" s="51">
        <v>500</v>
      </c>
      <c r="H19" s="35">
        <v>64.22</v>
      </c>
      <c r="I19" s="36">
        <v>20</v>
      </c>
      <c r="J19" s="37">
        <v>84.75</v>
      </c>
      <c r="K19" s="38">
        <v>0</v>
      </c>
      <c r="L19" s="25">
        <f t="shared" si="3"/>
        <v>331.03</v>
      </c>
      <c r="M19" s="54">
        <v>59.24</v>
      </c>
      <c r="N19" s="27">
        <v>10</v>
      </c>
      <c r="O19" s="35">
        <v>82.35</v>
      </c>
      <c r="P19" s="41">
        <v>0</v>
      </c>
      <c r="Q19" s="29">
        <f t="shared" si="4"/>
        <v>348.40999999999997</v>
      </c>
      <c r="R19" s="42">
        <f t="shared" si="5"/>
        <v>348.40999999999997</v>
      </c>
      <c r="S19" s="43" t="s">
        <v>30</v>
      </c>
      <c r="T19" s="6"/>
    </row>
    <row r="20" spans="1:20" ht="12.95" customHeight="1" x14ac:dyDescent="0.25">
      <c r="A20" s="32" t="s">
        <v>43</v>
      </c>
      <c r="B20" s="55" t="s">
        <v>51</v>
      </c>
      <c r="C20" s="17" t="s">
        <v>58</v>
      </c>
      <c r="D20" s="18" t="s">
        <v>19</v>
      </c>
      <c r="E20" s="58" t="s">
        <v>47</v>
      </c>
      <c r="F20" s="19" t="s">
        <v>21</v>
      </c>
      <c r="G20" s="51">
        <v>500</v>
      </c>
      <c r="H20" s="35">
        <v>84.5</v>
      </c>
      <c r="I20" s="36">
        <v>5</v>
      </c>
      <c r="J20" s="37">
        <v>77.17</v>
      </c>
      <c r="K20" s="38">
        <v>0</v>
      </c>
      <c r="L20" s="25">
        <f t="shared" si="3"/>
        <v>333.33</v>
      </c>
      <c r="M20" s="54">
        <v>74.23</v>
      </c>
      <c r="N20" s="27">
        <v>20</v>
      </c>
      <c r="O20" s="35">
        <v>80.37</v>
      </c>
      <c r="P20" s="41">
        <v>0</v>
      </c>
      <c r="Q20" s="29">
        <f t="shared" si="4"/>
        <v>325.39999999999998</v>
      </c>
      <c r="R20" s="42">
        <f t="shared" si="5"/>
        <v>333.33</v>
      </c>
      <c r="S20" s="43" t="s">
        <v>32</v>
      </c>
      <c r="T20" s="6"/>
    </row>
    <row r="21" spans="1:20" ht="12.95" customHeight="1" x14ac:dyDescent="0.25">
      <c r="A21" s="32" t="s">
        <v>52</v>
      </c>
      <c r="B21" s="55" t="s">
        <v>53</v>
      </c>
      <c r="C21" s="56" t="s">
        <v>62</v>
      </c>
      <c r="D21" s="18" t="s">
        <v>19</v>
      </c>
      <c r="E21" s="58" t="s">
        <v>47</v>
      </c>
      <c r="F21" s="19" t="s">
        <v>21</v>
      </c>
      <c r="G21" s="51">
        <v>500</v>
      </c>
      <c r="H21" s="35">
        <v>90.36</v>
      </c>
      <c r="I21" s="36">
        <v>70</v>
      </c>
      <c r="J21" s="37">
        <v>81.510000000000005</v>
      </c>
      <c r="K21" s="38">
        <v>0</v>
      </c>
      <c r="L21" s="25">
        <f t="shared" si="3"/>
        <v>258.13</v>
      </c>
      <c r="M21" s="54">
        <v>79.47</v>
      </c>
      <c r="N21" s="27">
        <v>30</v>
      </c>
      <c r="O21" s="35">
        <v>83.51</v>
      </c>
      <c r="P21" s="41">
        <v>20</v>
      </c>
      <c r="Q21" s="29">
        <f t="shared" si="4"/>
        <v>287.02</v>
      </c>
      <c r="R21" s="42">
        <f t="shared" si="5"/>
        <v>287.02</v>
      </c>
      <c r="S21" s="43" t="s">
        <v>35</v>
      </c>
      <c r="T21" s="6"/>
    </row>
    <row r="22" spans="1:20" ht="22.5" customHeight="1" thickBot="1" x14ac:dyDescent="0.3">
      <c r="A22" s="63" t="s">
        <v>54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1"/>
    </row>
    <row r="23" spans="1:20" ht="12.75" customHeight="1" thickBot="1" x14ac:dyDescent="0.3">
      <c r="A23" s="64" t="s">
        <v>1</v>
      </c>
      <c r="B23" s="66" t="s">
        <v>2</v>
      </c>
      <c r="C23" s="66" t="s">
        <v>3</v>
      </c>
      <c r="D23" s="2" t="s">
        <v>4</v>
      </c>
      <c r="E23" s="3" t="s">
        <v>5</v>
      </c>
      <c r="F23" s="68" t="s">
        <v>6</v>
      </c>
      <c r="G23" s="70" t="s">
        <v>7</v>
      </c>
      <c r="H23" s="60" t="s">
        <v>8</v>
      </c>
      <c r="I23" s="60"/>
      <c r="J23" s="60" t="s">
        <v>9</v>
      </c>
      <c r="K23" s="60"/>
      <c r="L23" s="4" t="s">
        <v>10</v>
      </c>
      <c r="M23" s="60" t="s">
        <v>8</v>
      </c>
      <c r="N23" s="60"/>
      <c r="O23" s="60" t="s">
        <v>9</v>
      </c>
      <c r="P23" s="60"/>
      <c r="Q23" s="4" t="s">
        <v>10</v>
      </c>
      <c r="R23" s="5" t="s">
        <v>11</v>
      </c>
      <c r="S23" s="61" t="s">
        <v>12</v>
      </c>
      <c r="T23" s="6"/>
    </row>
    <row r="24" spans="1:20" ht="15.75" thickBot="1" x14ac:dyDescent="0.3">
      <c r="A24" s="65"/>
      <c r="B24" s="67"/>
      <c r="C24" s="67"/>
      <c r="D24" s="7" t="s">
        <v>13</v>
      </c>
      <c r="E24" s="8"/>
      <c r="F24" s="69"/>
      <c r="G24" s="71"/>
      <c r="H24" s="9" t="s">
        <v>14</v>
      </c>
      <c r="I24" s="10" t="s">
        <v>15</v>
      </c>
      <c r="J24" s="9" t="s">
        <v>14</v>
      </c>
      <c r="K24" s="10" t="s">
        <v>15</v>
      </c>
      <c r="L24" s="11" t="s">
        <v>16</v>
      </c>
      <c r="M24" s="9" t="s">
        <v>14</v>
      </c>
      <c r="N24" s="12" t="s">
        <v>15</v>
      </c>
      <c r="O24" s="9" t="s">
        <v>14</v>
      </c>
      <c r="P24" s="10" t="s">
        <v>15</v>
      </c>
      <c r="Q24" s="11" t="s">
        <v>16</v>
      </c>
      <c r="R24" s="13" t="s">
        <v>16</v>
      </c>
      <c r="S24" s="62"/>
      <c r="T24" s="14"/>
    </row>
    <row r="25" spans="1:20" ht="12.95" customHeight="1" x14ac:dyDescent="0.25">
      <c r="A25" s="15" t="s">
        <v>17</v>
      </c>
      <c r="B25" s="16" t="s">
        <v>18</v>
      </c>
      <c r="C25" s="33" t="s">
        <v>57</v>
      </c>
      <c r="D25" s="18" t="s">
        <v>19</v>
      </c>
      <c r="E25" s="18" t="s">
        <v>20</v>
      </c>
      <c r="F25" s="19" t="s">
        <v>21</v>
      </c>
      <c r="G25" s="20">
        <v>500</v>
      </c>
      <c r="H25" s="21">
        <v>38.299999999999997</v>
      </c>
      <c r="I25" s="22">
        <v>10</v>
      </c>
      <c r="J25" s="23">
        <v>57.16</v>
      </c>
      <c r="K25" s="24">
        <v>0</v>
      </c>
      <c r="L25" s="25">
        <f t="shared" ref="L25:L31" si="6">G25-(H25+I25+J25+K25)</f>
        <v>394.54</v>
      </c>
      <c r="M25" s="26">
        <v>37.61</v>
      </c>
      <c r="N25" s="27">
        <v>0</v>
      </c>
      <c r="O25" s="21">
        <v>59.96</v>
      </c>
      <c r="P25" s="28">
        <v>0</v>
      </c>
      <c r="Q25" s="29">
        <f t="shared" ref="Q25:Q31" si="7">G25-(M25+N25+O25+P25)</f>
        <v>402.43</v>
      </c>
      <c r="R25" s="30">
        <f t="shared" ref="R25:R31" si="8">MAX(L25,Q25)</f>
        <v>402.43</v>
      </c>
      <c r="S25" s="31" t="s">
        <v>22</v>
      </c>
      <c r="T25" s="6"/>
    </row>
    <row r="26" spans="1:20" ht="12.95" customHeight="1" x14ac:dyDescent="0.25">
      <c r="A26" s="32" t="s">
        <v>30</v>
      </c>
      <c r="B26" s="16" t="s">
        <v>31</v>
      </c>
      <c r="C26" s="50" t="s">
        <v>59</v>
      </c>
      <c r="D26" s="18" t="s">
        <v>19</v>
      </c>
      <c r="E26" s="18" t="s">
        <v>25</v>
      </c>
      <c r="F26" s="19" t="s">
        <v>21</v>
      </c>
      <c r="G26" s="51">
        <v>500</v>
      </c>
      <c r="H26" s="35">
        <v>58.36</v>
      </c>
      <c r="I26" s="36">
        <v>10</v>
      </c>
      <c r="J26" s="37">
        <v>65.040000000000006</v>
      </c>
      <c r="K26" s="38">
        <v>0</v>
      </c>
      <c r="L26" s="45">
        <f t="shared" si="6"/>
        <v>366.6</v>
      </c>
      <c r="M26" s="46">
        <v>50.72</v>
      </c>
      <c r="N26" s="47">
        <v>10</v>
      </c>
      <c r="O26" s="52">
        <v>65.12</v>
      </c>
      <c r="P26" s="41">
        <v>0</v>
      </c>
      <c r="Q26" s="29">
        <f t="shared" si="7"/>
        <v>374.15999999999997</v>
      </c>
      <c r="R26" s="42">
        <f t="shared" si="8"/>
        <v>374.15999999999997</v>
      </c>
      <c r="S26" s="43" t="s">
        <v>23</v>
      </c>
      <c r="T26" s="6"/>
    </row>
    <row r="27" spans="1:20" ht="12.95" customHeight="1" x14ac:dyDescent="0.25">
      <c r="A27" s="15" t="s">
        <v>33</v>
      </c>
      <c r="B27" s="53" t="s">
        <v>34</v>
      </c>
      <c r="C27" s="50" t="s">
        <v>60</v>
      </c>
      <c r="D27" s="18" t="s">
        <v>19</v>
      </c>
      <c r="E27" s="18" t="s">
        <v>20</v>
      </c>
      <c r="F27" s="19" t="s">
        <v>21</v>
      </c>
      <c r="G27" s="51">
        <v>500</v>
      </c>
      <c r="H27" s="35">
        <v>57.09</v>
      </c>
      <c r="I27" s="36">
        <v>25</v>
      </c>
      <c r="J27" s="37">
        <v>66.11</v>
      </c>
      <c r="K27" s="38">
        <v>0</v>
      </c>
      <c r="L27" s="25">
        <f t="shared" si="6"/>
        <v>351.8</v>
      </c>
      <c r="M27" s="54">
        <v>54.36</v>
      </c>
      <c r="N27" s="27">
        <v>5</v>
      </c>
      <c r="O27" s="35">
        <v>66.81</v>
      </c>
      <c r="P27" s="41">
        <v>0</v>
      </c>
      <c r="Q27" s="29">
        <f t="shared" si="7"/>
        <v>373.83</v>
      </c>
      <c r="R27" s="42">
        <f t="shared" si="8"/>
        <v>373.83</v>
      </c>
      <c r="S27" s="43" t="s">
        <v>30</v>
      </c>
      <c r="T27" s="6"/>
    </row>
    <row r="28" spans="1:20" ht="12.95" customHeight="1" x14ac:dyDescent="0.25">
      <c r="A28" s="32" t="s">
        <v>32</v>
      </c>
      <c r="B28" s="55" t="s">
        <v>36</v>
      </c>
      <c r="C28" s="50" t="s">
        <v>61</v>
      </c>
      <c r="D28" s="18" t="s">
        <v>19</v>
      </c>
      <c r="E28" s="18" t="s">
        <v>25</v>
      </c>
      <c r="F28" s="19" t="s">
        <v>21</v>
      </c>
      <c r="G28" s="51">
        <v>500</v>
      </c>
      <c r="H28" s="35">
        <v>68.959999999999994</v>
      </c>
      <c r="I28" s="36">
        <v>55</v>
      </c>
      <c r="J28" s="37">
        <v>62.59</v>
      </c>
      <c r="K28" s="38">
        <v>0</v>
      </c>
      <c r="L28" s="25">
        <f t="shared" si="6"/>
        <v>313.45</v>
      </c>
      <c r="M28" s="54">
        <v>61.74</v>
      </c>
      <c r="N28" s="27">
        <v>10</v>
      </c>
      <c r="O28" s="35">
        <v>60.26</v>
      </c>
      <c r="P28" s="41">
        <v>5</v>
      </c>
      <c r="Q28" s="29">
        <f t="shared" si="7"/>
        <v>363</v>
      </c>
      <c r="R28" s="42">
        <f t="shared" si="8"/>
        <v>363</v>
      </c>
      <c r="S28" s="43" t="s">
        <v>32</v>
      </c>
      <c r="T28" s="6"/>
    </row>
    <row r="29" spans="1:20" ht="12.95" customHeight="1" x14ac:dyDescent="0.25">
      <c r="A29" s="32" t="s">
        <v>38</v>
      </c>
      <c r="B29" s="55" t="s">
        <v>39</v>
      </c>
      <c r="C29" s="56" t="s">
        <v>62</v>
      </c>
      <c r="D29" s="18" t="s">
        <v>19</v>
      </c>
      <c r="E29" s="18" t="s">
        <v>20</v>
      </c>
      <c r="F29" s="19" t="s">
        <v>21</v>
      </c>
      <c r="G29" s="51">
        <v>500</v>
      </c>
      <c r="H29" s="35">
        <v>80.25</v>
      </c>
      <c r="I29" s="36">
        <v>5</v>
      </c>
      <c r="J29" s="37">
        <v>65.64</v>
      </c>
      <c r="K29" s="38">
        <v>0</v>
      </c>
      <c r="L29" s="25">
        <f t="shared" si="6"/>
        <v>349.11</v>
      </c>
      <c r="M29" s="54">
        <v>75.58</v>
      </c>
      <c r="N29" s="27">
        <v>10</v>
      </c>
      <c r="O29" s="35">
        <v>64.099999999999994</v>
      </c>
      <c r="P29" s="41">
        <v>0</v>
      </c>
      <c r="Q29" s="29">
        <f t="shared" si="7"/>
        <v>350.32</v>
      </c>
      <c r="R29" s="42">
        <f t="shared" si="8"/>
        <v>350.32</v>
      </c>
      <c r="S29" s="43" t="s">
        <v>35</v>
      </c>
      <c r="T29" s="6"/>
    </row>
    <row r="30" spans="1:20" ht="12.95" customHeight="1" x14ac:dyDescent="0.25">
      <c r="A30" s="15" t="s">
        <v>37</v>
      </c>
      <c r="B30" s="57" t="s">
        <v>65</v>
      </c>
      <c r="C30" s="50" t="s">
        <v>60</v>
      </c>
      <c r="D30" s="18" t="s">
        <v>19</v>
      </c>
      <c r="E30" s="58" t="s">
        <v>20</v>
      </c>
      <c r="F30" s="19" t="s">
        <v>21</v>
      </c>
      <c r="G30" s="51">
        <v>500</v>
      </c>
      <c r="H30" s="35">
        <v>74</v>
      </c>
      <c r="I30" s="36">
        <v>65</v>
      </c>
      <c r="J30" s="37">
        <v>83.92</v>
      </c>
      <c r="K30" s="38">
        <v>0</v>
      </c>
      <c r="L30" s="25">
        <f t="shared" si="6"/>
        <v>277.08</v>
      </c>
      <c r="M30" s="54">
        <v>70.67</v>
      </c>
      <c r="N30" s="27">
        <v>30</v>
      </c>
      <c r="O30" s="35">
        <v>74.599999999999994</v>
      </c>
      <c r="P30" s="41">
        <v>0</v>
      </c>
      <c r="Q30" s="29">
        <f t="shared" si="7"/>
        <v>324.73</v>
      </c>
      <c r="R30" s="42">
        <f t="shared" si="8"/>
        <v>324.73</v>
      </c>
      <c r="S30" s="43" t="s">
        <v>37</v>
      </c>
      <c r="T30" s="6"/>
    </row>
    <row r="31" spans="1:20" ht="12.95" customHeight="1" x14ac:dyDescent="0.25">
      <c r="A31" s="15" t="s">
        <v>35</v>
      </c>
      <c r="B31" s="55" t="s">
        <v>42</v>
      </c>
      <c r="C31" s="50" t="s">
        <v>63</v>
      </c>
      <c r="D31" s="18" t="s">
        <v>19</v>
      </c>
      <c r="E31" s="58" t="s">
        <v>20</v>
      </c>
      <c r="F31" s="19" t="s">
        <v>21</v>
      </c>
      <c r="G31" s="51">
        <v>500</v>
      </c>
      <c r="H31" s="35">
        <v>78.03</v>
      </c>
      <c r="I31" s="36">
        <v>65</v>
      </c>
      <c r="J31" s="37">
        <v>65.59</v>
      </c>
      <c r="K31" s="38">
        <v>0</v>
      </c>
      <c r="L31" s="25">
        <f t="shared" si="6"/>
        <v>291.38</v>
      </c>
      <c r="M31" s="54">
        <v>79.430000000000007</v>
      </c>
      <c r="N31" s="27">
        <v>75</v>
      </c>
      <c r="O31" s="35">
        <v>80.86</v>
      </c>
      <c r="P31" s="41">
        <v>0</v>
      </c>
      <c r="Q31" s="29">
        <f t="shared" si="7"/>
        <v>264.70999999999998</v>
      </c>
      <c r="R31" s="42">
        <f t="shared" si="8"/>
        <v>291.38</v>
      </c>
      <c r="S31" s="49" t="s">
        <v>33</v>
      </c>
      <c r="T31" s="6"/>
    </row>
    <row r="32" spans="1:20" ht="22.5" customHeight="1" thickBot="1" x14ac:dyDescent="0.3">
      <c r="A32" s="63" t="s">
        <v>55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1"/>
    </row>
    <row r="33" spans="1:20" ht="12.75" customHeight="1" thickBot="1" x14ac:dyDescent="0.3">
      <c r="A33" s="64" t="s">
        <v>1</v>
      </c>
      <c r="B33" s="66" t="s">
        <v>2</v>
      </c>
      <c r="C33" s="66" t="s">
        <v>3</v>
      </c>
      <c r="D33" s="2" t="s">
        <v>4</v>
      </c>
      <c r="E33" s="3" t="s">
        <v>5</v>
      </c>
      <c r="F33" s="68" t="s">
        <v>6</v>
      </c>
      <c r="G33" s="70" t="s">
        <v>7</v>
      </c>
      <c r="H33" s="60" t="s">
        <v>8</v>
      </c>
      <c r="I33" s="60"/>
      <c r="J33" s="60" t="s">
        <v>9</v>
      </c>
      <c r="K33" s="60"/>
      <c r="L33" s="4" t="s">
        <v>10</v>
      </c>
      <c r="M33" s="60" t="s">
        <v>8</v>
      </c>
      <c r="N33" s="60"/>
      <c r="O33" s="60" t="s">
        <v>9</v>
      </c>
      <c r="P33" s="60"/>
      <c r="Q33" s="4" t="s">
        <v>10</v>
      </c>
      <c r="R33" s="5" t="s">
        <v>11</v>
      </c>
      <c r="S33" s="61" t="s">
        <v>12</v>
      </c>
      <c r="T33" s="6"/>
    </row>
    <row r="34" spans="1:20" ht="15.75" thickBot="1" x14ac:dyDescent="0.3">
      <c r="A34" s="65"/>
      <c r="B34" s="67"/>
      <c r="C34" s="67"/>
      <c r="D34" s="7" t="s">
        <v>13</v>
      </c>
      <c r="E34" s="8"/>
      <c r="F34" s="69"/>
      <c r="G34" s="71"/>
      <c r="H34" s="9" t="s">
        <v>14</v>
      </c>
      <c r="I34" s="10" t="s">
        <v>15</v>
      </c>
      <c r="J34" s="9" t="s">
        <v>14</v>
      </c>
      <c r="K34" s="10" t="s">
        <v>15</v>
      </c>
      <c r="L34" s="11" t="s">
        <v>16</v>
      </c>
      <c r="M34" s="9" t="s">
        <v>14</v>
      </c>
      <c r="N34" s="12" t="s">
        <v>15</v>
      </c>
      <c r="O34" s="9" t="s">
        <v>14</v>
      </c>
      <c r="P34" s="10" t="s">
        <v>15</v>
      </c>
      <c r="Q34" s="11" t="s">
        <v>16</v>
      </c>
      <c r="R34" s="13" t="s">
        <v>16</v>
      </c>
      <c r="S34" s="62"/>
      <c r="T34" s="14"/>
    </row>
    <row r="35" spans="1:20" ht="12.95" customHeight="1" x14ac:dyDescent="0.25">
      <c r="A35" s="32" t="s">
        <v>23</v>
      </c>
      <c r="B35" s="16" t="s">
        <v>24</v>
      </c>
      <c r="C35" s="33" t="s">
        <v>57</v>
      </c>
      <c r="D35" s="18" t="s">
        <v>19</v>
      </c>
      <c r="E35" s="18" t="s">
        <v>25</v>
      </c>
      <c r="F35" s="19" t="s">
        <v>26</v>
      </c>
      <c r="G35" s="34">
        <v>510</v>
      </c>
      <c r="H35" s="35">
        <v>63.58</v>
      </c>
      <c r="I35" s="36">
        <v>25</v>
      </c>
      <c r="J35" s="37">
        <v>69.22</v>
      </c>
      <c r="K35" s="38">
        <v>0</v>
      </c>
      <c r="L35" s="25">
        <f t="shared" ref="L35:L37" si="9">G35-(H35+I35+J35+K35)</f>
        <v>352.2</v>
      </c>
      <c r="M35" s="39">
        <v>53.5</v>
      </c>
      <c r="N35" s="40">
        <v>0</v>
      </c>
      <c r="O35" s="35">
        <v>71.37</v>
      </c>
      <c r="P35" s="41">
        <v>0</v>
      </c>
      <c r="Q35" s="29">
        <f t="shared" ref="Q35:Q37" si="10">G35-(M35+N35+O35+P35)</f>
        <v>385.13</v>
      </c>
      <c r="R35" s="42">
        <f t="shared" ref="R35:R37" si="11">MAX(L35,Q35)</f>
        <v>385.13</v>
      </c>
      <c r="S35" s="43" t="s">
        <v>22</v>
      </c>
      <c r="T35" s="6"/>
    </row>
    <row r="36" spans="1:20" ht="12" customHeight="1" x14ac:dyDescent="0.25">
      <c r="A36" s="32" t="s">
        <v>27</v>
      </c>
      <c r="B36" s="44" t="s">
        <v>28</v>
      </c>
      <c r="C36" s="17" t="s">
        <v>58</v>
      </c>
      <c r="D36" s="18" t="s">
        <v>29</v>
      </c>
      <c r="E36" s="18" t="s">
        <v>20</v>
      </c>
      <c r="F36" s="19" t="s">
        <v>26</v>
      </c>
      <c r="G36" s="34">
        <v>518</v>
      </c>
      <c r="H36" s="35">
        <v>64.02</v>
      </c>
      <c r="I36" s="36">
        <v>10</v>
      </c>
      <c r="J36" s="37">
        <v>68.209999999999994</v>
      </c>
      <c r="K36" s="38">
        <v>0</v>
      </c>
      <c r="L36" s="45">
        <f t="shared" si="9"/>
        <v>375.77</v>
      </c>
      <c r="M36" s="46">
        <v>68.37</v>
      </c>
      <c r="N36" s="47">
        <v>10</v>
      </c>
      <c r="O36" s="48">
        <v>70.180000000000007</v>
      </c>
      <c r="P36" s="41">
        <v>0</v>
      </c>
      <c r="Q36" s="29">
        <f t="shared" si="10"/>
        <v>369.45</v>
      </c>
      <c r="R36" s="42">
        <f t="shared" si="11"/>
        <v>375.77</v>
      </c>
      <c r="S36" s="49" t="s">
        <v>23</v>
      </c>
      <c r="T36" s="6"/>
    </row>
    <row r="37" spans="1:20" ht="12.95" customHeight="1" x14ac:dyDescent="0.25">
      <c r="A37" s="32" t="s">
        <v>22</v>
      </c>
      <c r="B37" s="55" t="s">
        <v>41</v>
      </c>
      <c r="C37" s="50" t="s">
        <v>64</v>
      </c>
      <c r="D37" s="18" t="s">
        <v>19</v>
      </c>
      <c r="E37" s="58" t="s">
        <v>20</v>
      </c>
      <c r="F37" s="19" t="s">
        <v>26</v>
      </c>
      <c r="G37" s="34">
        <v>522</v>
      </c>
      <c r="H37" s="35">
        <v>105.28</v>
      </c>
      <c r="I37" s="36">
        <v>0</v>
      </c>
      <c r="J37" s="37">
        <v>93.26</v>
      </c>
      <c r="K37" s="38">
        <v>0</v>
      </c>
      <c r="L37" s="25">
        <f t="shared" si="9"/>
        <v>323.45999999999998</v>
      </c>
      <c r="M37" s="54">
        <v>103.8</v>
      </c>
      <c r="N37" s="27">
        <v>15</v>
      </c>
      <c r="O37" s="35">
        <v>93.33</v>
      </c>
      <c r="P37" s="41">
        <v>0</v>
      </c>
      <c r="Q37" s="29">
        <f t="shared" si="10"/>
        <v>309.87</v>
      </c>
      <c r="R37" s="42">
        <f t="shared" si="11"/>
        <v>323.45999999999998</v>
      </c>
      <c r="S37" s="43" t="s">
        <v>30</v>
      </c>
      <c r="T37" s="6"/>
    </row>
    <row r="38" spans="1:20" ht="22.5" customHeight="1" thickBot="1" x14ac:dyDescent="0.3">
      <c r="A38" s="63" t="s">
        <v>56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1"/>
    </row>
    <row r="39" spans="1:20" ht="12.75" customHeight="1" thickBot="1" x14ac:dyDescent="0.3">
      <c r="A39" s="64" t="s">
        <v>1</v>
      </c>
      <c r="B39" s="66" t="s">
        <v>2</v>
      </c>
      <c r="C39" s="66" t="s">
        <v>3</v>
      </c>
      <c r="D39" s="2" t="s">
        <v>4</v>
      </c>
      <c r="E39" s="3" t="s">
        <v>5</v>
      </c>
      <c r="F39" s="68" t="s">
        <v>6</v>
      </c>
      <c r="G39" s="70" t="s">
        <v>7</v>
      </c>
      <c r="H39" s="60" t="s">
        <v>8</v>
      </c>
      <c r="I39" s="60"/>
      <c r="J39" s="60" t="s">
        <v>9</v>
      </c>
      <c r="K39" s="60"/>
      <c r="L39" s="4" t="s">
        <v>10</v>
      </c>
      <c r="M39" s="60" t="s">
        <v>8</v>
      </c>
      <c r="N39" s="60"/>
      <c r="O39" s="60" t="s">
        <v>9</v>
      </c>
      <c r="P39" s="60"/>
      <c r="Q39" s="4" t="s">
        <v>10</v>
      </c>
      <c r="R39" s="5" t="s">
        <v>11</v>
      </c>
      <c r="S39" s="61" t="s">
        <v>12</v>
      </c>
      <c r="T39" s="6"/>
    </row>
    <row r="40" spans="1:20" ht="15.75" thickBot="1" x14ac:dyDescent="0.3">
      <c r="A40" s="65"/>
      <c r="B40" s="67"/>
      <c r="C40" s="67"/>
      <c r="D40" s="7" t="s">
        <v>13</v>
      </c>
      <c r="E40" s="8"/>
      <c r="F40" s="69"/>
      <c r="G40" s="71"/>
      <c r="H40" s="9" t="s">
        <v>14</v>
      </c>
      <c r="I40" s="10" t="s">
        <v>15</v>
      </c>
      <c r="J40" s="9" t="s">
        <v>14</v>
      </c>
      <c r="K40" s="10" t="s">
        <v>15</v>
      </c>
      <c r="L40" s="11" t="s">
        <v>16</v>
      </c>
      <c r="M40" s="9" t="s">
        <v>14</v>
      </c>
      <c r="N40" s="12" t="s">
        <v>15</v>
      </c>
      <c r="O40" s="9" t="s">
        <v>14</v>
      </c>
      <c r="P40" s="10" t="s">
        <v>15</v>
      </c>
      <c r="Q40" s="11" t="s">
        <v>16</v>
      </c>
      <c r="R40" s="13" t="s">
        <v>16</v>
      </c>
      <c r="S40" s="62"/>
      <c r="T40" s="14"/>
    </row>
    <row r="41" spans="1:20" ht="15" customHeight="1" x14ac:dyDescent="0.25">
      <c r="A41" s="32" t="s">
        <v>45</v>
      </c>
      <c r="B41" s="57" t="s">
        <v>46</v>
      </c>
      <c r="C41" s="33" t="s">
        <v>57</v>
      </c>
      <c r="D41" s="18" t="s">
        <v>19</v>
      </c>
      <c r="E41" s="18" t="s">
        <v>47</v>
      </c>
      <c r="F41" s="19" t="s">
        <v>21</v>
      </c>
      <c r="G41" s="51">
        <v>500</v>
      </c>
      <c r="H41" s="35">
        <v>52.34</v>
      </c>
      <c r="I41" s="36">
        <v>20</v>
      </c>
      <c r="J41" s="37">
        <v>71.52</v>
      </c>
      <c r="K41" s="38">
        <v>0</v>
      </c>
      <c r="L41" s="25">
        <f t="shared" ref="L41:L45" si="12">G41-(H41+I41+J41+K41)</f>
        <v>356.14</v>
      </c>
      <c r="M41" s="54">
        <v>54.22</v>
      </c>
      <c r="N41" s="27">
        <v>0</v>
      </c>
      <c r="O41" s="35">
        <v>71.56</v>
      </c>
      <c r="P41" s="41">
        <v>0</v>
      </c>
      <c r="Q41" s="29">
        <f t="shared" ref="Q41:Q45" si="13">G41-(M41+N41+O41+P41)</f>
        <v>374.22</v>
      </c>
      <c r="R41" s="42">
        <f t="shared" ref="R41:R45" si="14">MAX(L41,Q41)</f>
        <v>374.22</v>
      </c>
      <c r="S41" s="43" t="s">
        <v>22</v>
      </c>
      <c r="T41" s="6"/>
    </row>
    <row r="42" spans="1:20" ht="12.95" customHeight="1" x14ac:dyDescent="0.25">
      <c r="A42" s="32" t="s">
        <v>40</v>
      </c>
      <c r="B42" s="59" t="s">
        <v>48</v>
      </c>
      <c r="C42" s="50" t="s">
        <v>59</v>
      </c>
      <c r="D42" s="18" t="s">
        <v>19</v>
      </c>
      <c r="E42" s="18" t="s">
        <v>47</v>
      </c>
      <c r="F42" s="19" t="s">
        <v>21</v>
      </c>
      <c r="G42" s="51">
        <v>500</v>
      </c>
      <c r="H42" s="35">
        <v>65.959999999999994</v>
      </c>
      <c r="I42" s="36">
        <v>10</v>
      </c>
      <c r="J42" s="37">
        <v>83.34</v>
      </c>
      <c r="K42" s="38">
        <v>0</v>
      </c>
      <c r="L42" s="25">
        <f t="shared" si="12"/>
        <v>340.7</v>
      </c>
      <c r="M42" s="54">
        <v>59.11</v>
      </c>
      <c r="N42" s="27">
        <v>0</v>
      </c>
      <c r="O42" s="35">
        <v>86</v>
      </c>
      <c r="P42" s="41">
        <v>0</v>
      </c>
      <c r="Q42" s="29">
        <f t="shared" si="13"/>
        <v>354.89</v>
      </c>
      <c r="R42" s="42">
        <f t="shared" si="14"/>
        <v>354.89</v>
      </c>
      <c r="S42" s="43" t="s">
        <v>23</v>
      </c>
      <c r="T42" s="6"/>
    </row>
    <row r="43" spans="1:20" ht="12" customHeight="1" x14ac:dyDescent="0.25">
      <c r="A43" s="32" t="s">
        <v>49</v>
      </c>
      <c r="B43" s="55" t="s">
        <v>50</v>
      </c>
      <c r="C43" s="50" t="s">
        <v>61</v>
      </c>
      <c r="D43" s="18" t="s">
        <v>19</v>
      </c>
      <c r="E43" s="58" t="s">
        <v>47</v>
      </c>
      <c r="F43" s="19" t="s">
        <v>21</v>
      </c>
      <c r="G43" s="51">
        <v>500</v>
      </c>
      <c r="H43" s="35">
        <v>64.22</v>
      </c>
      <c r="I43" s="36">
        <v>20</v>
      </c>
      <c r="J43" s="37">
        <v>84.75</v>
      </c>
      <c r="K43" s="38">
        <v>0</v>
      </c>
      <c r="L43" s="25">
        <f t="shared" si="12"/>
        <v>331.03</v>
      </c>
      <c r="M43" s="54">
        <v>59.24</v>
      </c>
      <c r="N43" s="27">
        <v>10</v>
      </c>
      <c r="O43" s="35">
        <v>82.35</v>
      </c>
      <c r="P43" s="41">
        <v>0</v>
      </c>
      <c r="Q43" s="29">
        <f t="shared" si="13"/>
        <v>348.40999999999997</v>
      </c>
      <c r="R43" s="42">
        <f t="shared" si="14"/>
        <v>348.40999999999997</v>
      </c>
      <c r="S43" s="43" t="s">
        <v>30</v>
      </c>
      <c r="T43" s="6"/>
    </row>
    <row r="44" spans="1:20" ht="12.95" customHeight="1" x14ac:dyDescent="0.25">
      <c r="A44" s="32" t="s">
        <v>43</v>
      </c>
      <c r="B44" s="55" t="s">
        <v>51</v>
      </c>
      <c r="C44" s="17" t="s">
        <v>58</v>
      </c>
      <c r="D44" s="18" t="s">
        <v>19</v>
      </c>
      <c r="E44" s="58" t="s">
        <v>47</v>
      </c>
      <c r="F44" s="19" t="s">
        <v>21</v>
      </c>
      <c r="G44" s="51">
        <v>500</v>
      </c>
      <c r="H44" s="35">
        <v>84.5</v>
      </c>
      <c r="I44" s="36">
        <v>5</v>
      </c>
      <c r="J44" s="37">
        <v>77.17</v>
      </c>
      <c r="K44" s="38">
        <v>0</v>
      </c>
      <c r="L44" s="25">
        <f t="shared" si="12"/>
        <v>333.33</v>
      </c>
      <c r="M44" s="54">
        <v>74.23</v>
      </c>
      <c r="N44" s="27">
        <v>20</v>
      </c>
      <c r="O44" s="35">
        <v>80.37</v>
      </c>
      <c r="P44" s="41">
        <v>0</v>
      </c>
      <c r="Q44" s="29">
        <f t="shared" si="13"/>
        <v>325.39999999999998</v>
      </c>
      <c r="R44" s="42">
        <f t="shared" si="14"/>
        <v>333.33</v>
      </c>
      <c r="S44" s="43" t="s">
        <v>32</v>
      </c>
      <c r="T44" s="6"/>
    </row>
    <row r="45" spans="1:20" ht="12.95" customHeight="1" x14ac:dyDescent="0.25">
      <c r="A45" s="32" t="s">
        <v>52</v>
      </c>
      <c r="B45" s="55" t="s">
        <v>53</v>
      </c>
      <c r="C45" s="56" t="s">
        <v>62</v>
      </c>
      <c r="D45" s="18" t="s">
        <v>19</v>
      </c>
      <c r="E45" s="58" t="s">
        <v>47</v>
      </c>
      <c r="F45" s="19" t="s">
        <v>21</v>
      </c>
      <c r="G45" s="51">
        <v>500</v>
      </c>
      <c r="H45" s="35">
        <v>90.36</v>
      </c>
      <c r="I45" s="36">
        <v>70</v>
      </c>
      <c r="J45" s="37">
        <v>81.510000000000005</v>
      </c>
      <c r="K45" s="38">
        <v>0</v>
      </c>
      <c r="L45" s="25">
        <f t="shared" si="12"/>
        <v>258.13</v>
      </c>
      <c r="M45" s="54">
        <v>79.47</v>
      </c>
      <c r="N45" s="27">
        <v>30</v>
      </c>
      <c r="O45" s="35">
        <v>83.51</v>
      </c>
      <c r="P45" s="41">
        <v>20</v>
      </c>
      <c r="Q45" s="29">
        <f t="shared" si="13"/>
        <v>287.02</v>
      </c>
      <c r="R45" s="42">
        <f t="shared" si="14"/>
        <v>287.02</v>
      </c>
      <c r="S45" s="43" t="s">
        <v>35</v>
      </c>
      <c r="T45" s="6"/>
    </row>
  </sheetData>
  <mergeCells count="55">
    <mergeCell ref="A1:S1"/>
    <mergeCell ref="A2:A3"/>
    <mergeCell ref="B2:B3"/>
    <mergeCell ref="C2:C3"/>
    <mergeCell ref="F2:F3"/>
    <mergeCell ref="G2:G3"/>
    <mergeCell ref="H2:I2"/>
    <mergeCell ref="J2:K2"/>
    <mergeCell ref="M2:N2"/>
    <mergeCell ref="O2:P2"/>
    <mergeCell ref="S2:S3"/>
    <mergeCell ref="A14:S14"/>
    <mergeCell ref="A15:A16"/>
    <mergeCell ref="B15:B16"/>
    <mergeCell ref="C15:C16"/>
    <mergeCell ref="F15:F16"/>
    <mergeCell ref="G15:G16"/>
    <mergeCell ref="H15:I15"/>
    <mergeCell ref="J15:K15"/>
    <mergeCell ref="M15:N15"/>
    <mergeCell ref="O15:P15"/>
    <mergeCell ref="S15:S16"/>
    <mergeCell ref="A22:S22"/>
    <mergeCell ref="A23:A24"/>
    <mergeCell ref="B23:B24"/>
    <mergeCell ref="C23:C24"/>
    <mergeCell ref="F23:F24"/>
    <mergeCell ref="G23:G24"/>
    <mergeCell ref="H23:I23"/>
    <mergeCell ref="J23:K23"/>
    <mergeCell ref="M23:N23"/>
    <mergeCell ref="O23:P23"/>
    <mergeCell ref="S23:S24"/>
    <mergeCell ref="A32:S32"/>
    <mergeCell ref="A33:A34"/>
    <mergeCell ref="B33:B34"/>
    <mergeCell ref="C33:C34"/>
    <mergeCell ref="F33:F34"/>
    <mergeCell ref="G33:G34"/>
    <mergeCell ref="H33:I33"/>
    <mergeCell ref="A39:A40"/>
    <mergeCell ref="B39:B40"/>
    <mergeCell ref="C39:C40"/>
    <mergeCell ref="F39:F40"/>
    <mergeCell ref="G39:G40"/>
    <mergeCell ref="J33:K33"/>
    <mergeCell ref="M33:N33"/>
    <mergeCell ref="O33:P33"/>
    <mergeCell ref="S33:S34"/>
    <mergeCell ref="A38:S38"/>
    <mergeCell ref="H39:I39"/>
    <mergeCell ref="J39:K39"/>
    <mergeCell ref="M39:N39"/>
    <mergeCell ref="O39:P39"/>
    <mergeCell ref="S39:S40"/>
  </mergeCells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Mihály János</dc:creator>
  <cp:lastModifiedBy>Mihály János</cp:lastModifiedBy>
  <cp:lastPrinted>2021-09-04T17:30:54Z</cp:lastPrinted>
  <dcterms:created xsi:type="dcterms:W3CDTF">2021-09-04T17:13:44Z</dcterms:created>
  <dcterms:modified xsi:type="dcterms:W3CDTF">2021-09-04T18:36:49Z</dcterms:modified>
</cp:coreProperties>
</file>