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TIF\2021 Tata\"/>
    </mc:Choice>
  </mc:AlternateContent>
  <xr:revisionPtr revIDLastSave="0" documentId="13_ncr:1_{0D9ED4F7-D328-4B01-A245-6B0B1B2552DC}" xr6:coauthVersionLast="47" xr6:coauthVersionMax="47" xr10:uidLastSave="{00000000-0000-0000-0000-000000000000}"/>
  <bookViews>
    <workbookView xWindow="-120" yWindow="-120" windowWidth="20730" windowHeight="11160" xr2:uid="{326504E7-02E1-4A71-BC25-3E050B1DC5F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P16" i="1"/>
  <c r="U16" i="1" s="1"/>
  <c r="K16" i="1"/>
  <c r="X16" i="1" s="1"/>
  <c r="G16" i="1"/>
  <c r="V16" i="1" s="1"/>
  <c r="T15" i="1"/>
  <c r="P15" i="1"/>
  <c r="U15" i="1" s="1"/>
  <c r="K15" i="1"/>
  <c r="X15" i="1" s="1"/>
  <c r="G15" i="1"/>
  <c r="V15" i="1" s="1"/>
  <c r="T14" i="1"/>
  <c r="P14" i="1"/>
  <c r="U14" i="1" s="1"/>
  <c r="K14" i="1"/>
  <c r="X14" i="1" s="1"/>
  <c r="G14" i="1"/>
  <c r="V14" i="1" s="1"/>
  <c r="T9" i="1"/>
  <c r="P9" i="1"/>
  <c r="U9" i="1" s="1"/>
  <c r="K9" i="1"/>
  <c r="X9" i="1" s="1"/>
  <c r="G9" i="1"/>
  <c r="V9" i="1" s="1"/>
  <c r="T8" i="1"/>
  <c r="P8" i="1"/>
  <c r="U8" i="1" s="1"/>
  <c r="K8" i="1"/>
  <c r="X8" i="1" s="1"/>
  <c r="G8" i="1"/>
  <c r="V8" i="1" s="1"/>
  <c r="T7" i="1"/>
  <c r="P7" i="1"/>
  <c r="U7" i="1" s="1"/>
  <c r="K7" i="1"/>
  <c r="X7" i="1" s="1"/>
  <c r="G7" i="1"/>
  <c r="V7" i="1" s="1"/>
  <c r="T6" i="1"/>
  <c r="P6" i="1"/>
  <c r="U6" i="1" s="1"/>
  <c r="K6" i="1"/>
  <c r="X6" i="1" s="1"/>
  <c r="G6" i="1"/>
  <c r="V6" i="1" s="1"/>
  <c r="T5" i="1"/>
  <c r="P5" i="1"/>
  <c r="U5" i="1" s="1"/>
  <c r="K5" i="1"/>
  <c r="X5" i="1" s="1"/>
  <c r="G5" i="1"/>
  <c r="V5" i="1" s="1"/>
  <c r="T4" i="1"/>
  <c r="P4" i="1"/>
  <c r="U4" i="1" s="1"/>
  <c r="K4" i="1"/>
  <c r="X4" i="1" s="1"/>
  <c r="G4" i="1"/>
  <c r="V4" i="1" s="1"/>
  <c r="L15" i="1" l="1"/>
  <c r="Z15" i="1" s="1"/>
  <c r="L14" i="1"/>
  <c r="Z14" i="1" s="1"/>
  <c r="L16" i="1"/>
  <c r="Z16" i="1" s="1"/>
  <c r="L4" i="1"/>
  <c r="Z4" i="1" s="1"/>
  <c r="L6" i="1"/>
  <c r="Z6" i="1" s="1"/>
  <c r="L8" i="1"/>
  <c r="Z8" i="1" s="1"/>
  <c r="L5" i="1"/>
  <c r="Z5" i="1" s="1"/>
  <c r="L7" i="1"/>
  <c r="Z7" i="1" s="1"/>
  <c r="L9" i="1"/>
  <c r="Z9" i="1" s="1"/>
</calcChain>
</file>

<file path=xl/sharedStrings.xml><?xml version="1.0" encoding="utf-8"?>
<sst xmlns="http://schemas.openxmlformats.org/spreadsheetml/2006/main" count="118" uniqueCount="41">
  <si>
    <t>Összesítő táblázat (fiú-vegyes) 2021. Tata</t>
  </si>
  <si>
    <t>Rsz.</t>
  </si>
  <si>
    <t>Csapat neve</t>
  </si>
  <si>
    <t>Kategória</t>
  </si>
  <si>
    <t>Akadálypálya I. futam</t>
  </si>
  <si>
    <t>Váltóverseny I. futam</t>
  </si>
  <si>
    <t>Összesen (pont)</t>
  </si>
  <si>
    <t>Akadálypálya II. futam</t>
  </si>
  <si>
    <t>Váltóverseny II. futam</t>
  </si>
  <si>
    <t>Legjobb Akadálypálya</t>
  </si>
  <si>
    <t>Helyezés</t>
  </si>
  <si>
    <t>Legjobb Váltó</t>
  </si>
  <si>
    <t>Összetett pont</t>
  </si>
  <si>
    <t>Összetett helyezés</t>
  </si>
  <si>
    <t>Induló pontszám</t>
  </si>
  <si>
    <t>Mért idő</t>
  </si>
  <si>
    <t>Hibapont</t>
  </si>
  <si>
    <t>Pontszám</t>
  </si>
  <si>
    <t>Szintidő</t>
  </si>
  <si>
    <t>2.</t>
  </si>
  <si>
    <t>Pázmánd ÖTE (ifj.fiú)</t>
  </si>
  <si>
    <t>fiú</t>
  </si>
  <si>
    <t>1.</t>
  </si>
  <si>
    <t>5.</t>
  </si>
  <si>
    <t>Vértessomló ÖTE (ifj.fiú)</t>
  </si>
  <si>
    <t>9.</t>
  </si>
  <si>
    <t>Országos vegyes</t>
  </si>
  <si>
    <t>vegyes</t>
  </si>
  <si>
    <t>3.</t>
  </si>
  <si>
    <t>4.</t>
  </si>
  <si>
    <t>6.</t>
  </si>
  <si>
    <t>Tótkomlós ÖTE (if.vegyes)</t>
  </si>
  <si>
    <t>8.</t>
  </si>
  <si>
    <t>Cikádor Főnix Egyesület (ifj.vegyes)</t>
  </si>
  <si>
    <t>Negycenk ÖTE (ifj.vegyes)</t>
  </si>
  <si>
    <t>Összesítő táblázat (leány) 2021. Tata</t>
  </si>
  <si>
    <t>7.</t>
  </si>
  <si>
    <t>Vértessomló ÖTE (ifj.leány)</t>
  </si>
  <si>
    <t>leány</t>
  </si>
  <si>
    <t>Pázmánd ÖTE (ifj.leány)</t>
  </si>
  <si>
    <t>Letenye ÖTE (ifj.leány)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</si>
</sst>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9" tint="0.39997558519241921"/>
        <bgColor indexed="13"/>
      </patternFill>
    </fill>
    <fill>
      <patternFill patternType="solid">
        <fgColor rgb="FFFFFF00"/>
        <bgColor indexed="31"/>
      </patternFill>
    </fill>
    <fill>
      <patternFill patternType="solid">
        <fgColor indexed="50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8" borderId="13" xfId="0" applyFont="1" applyFill="1" applyBorder="1" applyAlignment="1">
      <alignment horizontal="center" wrapText="1"/>
    </xf>
    <xf numFmtId="2" fontId="4" fillId="3" borderId="1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8" borderId="13" xfId="0" applyFont="1" applyFill="1" applyBorder="1" applyAlignment="1">
      <alignment wrapText="1"/>
    </xf>
    <xf numFmtId="2" fontId="4" fillId="3" borderId="1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2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2" fontId="7" fillId="9" borderId="30" xfId="0" applyNumberFormat="1" applyFont="1" applyFill="1" applyBorder="1" applyAlignment="1">
      <alignment horizontal="center"/>
    </xf>
    <xf numFmtId="2" fontId="7" fillId="9" borderId="31" xfId="0" applyNumberFormat="1" applyFont="1" applyFill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9" borderId="32" xfId="0" applyNumberFormat="1" applyFont="1" applyFill="1" applyBorder="1" applyAlignment="1">
      <alignment horizontal="center"/>
    </xf>
    <xf numFmtId="2" fontId="7" fillId="9" borderId="33" xfId="0" applyNumberFormat="1" applyFont="1" applyFill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2" fontId="7" fillId="9" borderId="23" xfId="0" applyNumberFormat="1" applyFont="1" applyFill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2" fontId="3" fillId="6" borderId="29" xfId="0" applyNumberFormat="1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8" borderId="37" xfId="0" applyFont="1" applyFill="1" applyBorder="1" applyAlignment="1">
      <alignment horizontal="center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 horizontal="center"/>
    </xf>
    <xf numFmtId="2" fontId="7" fillId="9" borderId="41" xfId="0" applyNumberFormat="1" applyFont="1" applyFill="1" applyBorder="1" applyAlignment="1">
      <alignment horizontal="center"/>
    </xf>
    <xf numFmtId="2" fontId="3" fillId="6" borderId="40" xfId="0" applyNumberFormat="1" applyFont="1" applyFill="1" applyBorder="1" applyAlignment="1">
      <alignment horizontal="center" vertical="center"/>
    </xf>
    <xf numFmtId="0" fontId="7" fillId="0" borderId="42" xfId="0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36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4" fillId="6" borderId="7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0" fontId="0" fillId="0" borderId="18" xfId="0" applyBorder="1"/>
    <xf numFmtId="0" fontId="4" fillId="6" borderId="9" xfId="0" applyFont="1" applyFill="1" applyBorder="1" applyAlignment="1">
      <alignment horizontal="center" vertical="center"/>
    </xf>
    <xf numFmtId="0" fontId="0" fillId="0" borderId="19" xfId="0" applyBorder="1"/>
    <xf numFmtId="0" fontId="3" fillId="4" borderId="5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E2C3-41AB-4AA0-8E93-A23950B01307}">
  <dimension ref="A1:AD16"/>
  <sheetViews>
    <sheetView tabSelected="1" zoomScaleNormal="100" workbookViewId="0">
      <selection activeCell="F20" sqref="F20"/>
    </sheetView>
  </sheetViews>
  <sheetFormatPr defaultRowHeight="15" x14ac:dyDescent="0.25"/>
  <cols>
    <col min="2" max="2" width="26.140625" customWidth="1"/>
    <col min="22" max="22" width="7.85546875" customWidth="1"/>
  </cols>
  <sheetData>
    <row r="1" spans="1:30" ht="22.5" customHeight="1" thickBo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3"/>
      <c r="X1" s="63"/>
      <c r="Y1" s="63"/>
      <c r="Z1" s="63"/>
      <c r="AA1" s="63"/>
      <c r="AB1" s="1"/>
      <c r="AC1" s="1"/>
      <c r="AD1" s="1"/>
    </row>
    <row r="2" spans="1:30" ht="17.25" customHeight="1" thickBot="1" x14ac:dyDescent="0.3">
      <c r="A2" s="65" t="s">
        <v>1</v>
      </c>
      <c r="B2" s="67" t="s">
        <v>2</v>
      </c>
      <c r="C2" s="69" t="s">
        <v>3</v>
      </c>
      <c r="D2" s="71" t="s">
        <v>4</v>
      </c>
      <c r="E2" s="72"/>
      <c r="F2" s="72"/>
      <c r="G2" s="73"/>
      <c r="H2" s="50" t="s">
        <v>5</v>
      </c>
      <c r="I2" s="51"/>
      <c r="J2" s="51"/>
      <c r="K2" s="52"/>
      <c r="L2" s="53" t="s">
        <v>6</v>
      </c>
      <c r="M2" s="71" t="s">
        <v>7</v>
      </c>
      <c r="N2" s="72"/>
      <c r="O2" s="72"/>
      <c r="P2" s="73"/>
      <c r="Q2" s="50" t="s">
        <v>8</v>
      </c>
      <c r="R2" s="51"/>
      <c r="S2" s="51"/>
      <c r="T2" s="52"/>
      <c r="U2" s="53" t="s">
        <v>6</v>
      </c>
      <c r="V2" s="55" t="s">
        <v>9</v>
      </c>
      <c r="W2" s="57" t="s">
        <v>10</v>
      </c>
      <c r="X2" s="59" t="s">
        <v>11</v>
      </c>
      <c r="Y2" s="61" t="s">
        <v>10</v>
      </c>
      <c r="Z2" s="48" t="s">
        <v>12</v>
      </c>
      <c r="AA2" s="48" t="s">
        <v>13</v>
      </c>
      <c r="AB2" s="2"/>
      <c r="AC2" s="3"/>
      <c r="AD2" s="4"/>
    </row>
    <row r="3" spans="1:30" ht="24" customHeight="1" thickBot="1" x14ac:dyDescent="0.3">
      <c r="A3" s="66"/>
      <c r="B3" s="68"/>
      <c r="C3" s="70"/>
      <c r="D3" s="5" t="s">
        <v>14</v>
      </c>
      <c r="E3" s="6" t="s">
        <v>15</v>
      </c>
      <c r="F3" s="7" t="s">
        <v>16</v>
      </c>
      <c r="G3" s="8" t="s">
        <v>17</v>
      </c>
      <c r="H3" s="9" t="s">
        <v>18</v>
      </c>
      <c r="I3" s="10" t="s">
        <v>15</v>
      </c>
      <c r="J3" s="11" t="s">
        <v>16</v>
      </c>
      <c r="K3" s="8" t="s">
        <v>17</v>
      </c>
      <c r="L3" s="54"/>
      <c r="M3" s="5" t="s">
        <v>14</v>
      </c>
      <c r="N3" s="6" t="s">
        <v>15</v>
      </c>
      <c r="O3" s="7" t="s">
        <v>16</v>
      </c>
      <c r="P3" s="8" t="s">
        <v>17</v>
      </c>
      <c r="Q3" s="9" t="s">
        <v>18</v>
      </c>
      <c r="R3" s="10" t="s">
        <v>15</v>
      </c>
      <c r="S3" s="11" t="s">
        <v>16</v>
      </c>
      <c r="T3" s="8" t="s">
        <v>17</v>
      </c>
      <c r="U3" s="54"/>
      <c r="V3" s="56"/>
      <c r="W3" s="58"/>
      <c r="X3" s="60"/>
      <c r="Y3" s="62"/>
      <c r="Z3" s="49"/>
      <c r="AA3" s="49"/>
      <c r="AC3" s="3"/>
      <c r="AD3" s="4"/>
    </row>
    <row r="4" spans="1:30" ht="12" customHeight="1" x14ac:dyDescent="0.25">
      <c r="A4" s="12" t="s">
        <v>19</v>
      </c>
      <c r="B4" s="13" t="s">
        <v>20</v>
      </c>
      <c r="C4" s="14" t="s">
        <v>21</v>
      </c>
      <c r="D4" s="15">
        <v>1000</v>
      </c>
      <c r="E4" s="16">
        <v>59.89</v>
      </c>
      <c r="F4" s="17">
        <v>10</v>
      </c>
      <c r="G4" s="18">
        <f t="shared" ref="G4:G9" si="0">D4-(E4+F4)</f>
        <v>930.11</v>
      </c>
      <c r="H4" s="19">
        <v>74</v>
      </c>
      <c r="I4" s="20">
        <v>77.86</v>
      </c>
      <c r="J4" s="21">
        <v>10</v>
      </c>
      <c r="K4" s="22">
        <f t="shared" ref="K4:K9" si="1">100-((I4-H4)+J4)</f>
        <v>86.14</v>
      </c>
      <c r="L4" s="23">
        <f t="shared" ref="L4:L9" si="2">G4+K4</f>
        <v>1016.25</v>
      </c>
      <c r="M4" s="15">
        <v>1000</v>
      </c>
      <c r="N4" s="24">
        <v>51.7</v>
      </c>
      <c r="O4" s="24">
        <v>0</v>
      </c>
      <c r="P4" s="25">
        <f t="shared" ref="P4:P9" si="3">M4-(N4+O4)</f>
        <v>948.3</v>
      </c>
      <c r="Q4" s="19">
        <v>74</v>
      </c>
      <c r="R4" s="24">
        <v>81.27</v>
      </c>
      <c r="S4" s="24">
        <v>0</v>
      </c>
      <c r="T4" s="22">
        <f t="shared" ref="T4:T9" si="4">100-((R4-Q4)+S4)</f>
        <v>92.73</v>
      </c>
      <c r="U4" s="23">
        <f t="shared" ref="U4:U9" si="5">P4+T4</f>
        <v>1041.03</v>
      </c>
      <c r="V4" s="26">
        <f t="shared" ref="V4:V9" si="6">MAX(G4,P4)</f>
        <v>948.3</v>
      </c>
      <c r="W4" s="27" t="s">
        <v>22</v>
      </c>
      <c r="X4" s="28">
        <f t="shared" ref="X4:X9" si="7">MAX(K4,T4)</f>
        <v>92.73</v>
      </c>
      <c r="Y4" s="29" t="s">
        <v>22</v>
      </c>
      <c r="Z4" s="30">
        <f t="shared" ref="Z4:Z9" si="8">MAX(L4,U4)</f>
        <v>1041.03</v>
      </c>
      <c r="AA4" s="31" t="s">
        <v>22</v>
      </c>
      <c r="AB4" s="32"/>
      <c r="AC4" s="32"/>
      <c r="AD4" s="32"/>
    </row>
    <row r="5" spans="1:30" ht="12.95" customHeight="1" x14ac:dyDescent="0.25">
      <c r="A5" s="33" t="s">
        <v>23</v>
      </c>
      <c r="B5" s="34" t="s">
        <v>24</v>
      </c>
      <c r="C5" s="14" t="s">
        <v>21</v>
      </c>
      <c r="D5" s="35">
        <v>1000</v>
      </c>
      <c r="E5" s="36">
        <v>85.9</v>
      </c>
      <c r="F5" s="37">
        <v>40</v>
      </c>
      <c r="G5" s="18">
        <f t="shared" si="0"/>
        <v>874.1</v>
      </c>
      <c r="H5" s="19">
        <v>74</v>
      </c>
      <c r="I5" s="38">
        <v>81.23</v>
      </c>
      <c r="J5" s="39">
        <v>10</v>
      </c>
      <c r="K5" s="22">
        <f t="shared" si="1"/>
        <v>82.77</v>
      </c>
      <c r="L5" s="23">
        <f t="shared" si="2"/>
        <v>956.87</v>
      </c>
      <c r="M5" s="35">
        <v>1000</v>
      </c>
      <c r="N5" s="40">
        <v>64.98</v>
      </c>
      <c r="O5" s="40">
        <v>0</v>
      </c>
      <c r="P5" s="25">
        <f t="shared" si="3"/>
        <v>935.02</v>
      </c>
      <c r="Q5" s="19">
        <v>74</v>
      </c>
      <c r="R5" s="40">
        <v>85.91</v>
      </c>
      <c r="S5" s="40">
        <v>0</v>
      </c>
      <c r="T5" s="22">
        <f t="shared" si="4"/>
        <v>88.09</v>
      </c>
      <c r="U5" s="41">
        <f t="shared" si="5"/>
        <v>1023.11</v>
      </c>
      <c r="V5" s="26">
        <f t="shared" si="6"/>
        <v>935.02</v>
      </c>
      <c r="W5" s="27" t="s">
        <v>19</v>
      </c>
      <c r="X5" s="28">
        <f t="shared" si="7"/>
        <v>88.09</v>
      </c>
      <c r="Y5" s="29" t="s">
        <v>19</v>
      </c>
      <c r="Z5" s="42">
        <f t="shared" si="8"/>
        <v>1023.11</v>
      </c>
      <c r="AA5" s="43" t="s">
        <v>19</v>
      </c>
      <c r="AB5" s="32"/>
      <c r="AC5" s="32"/>
      <c r="AD5" s="32"/>
    </row>
    <row r="6" spans="1:30" ht="12.95" customHeight="1" x14ac:dyDescent="0.25">
      <c r="A6" s="33" t="s">
        <v>25</v>
      </c>
      <c r="B6" s="34" t="s">
        <v>26</v>
      </c>
      <c r="C6" s="14" t="s">
        <v>27</v>
      </c>
      <c r="D6" s="35">
        <v>1000</v>
      </c>
      <c r="E6" s="36">
        <v>92</v>
      </c>
      <c r="F6" s="37">
        <v>70</v>
      </c>
      <c r="G6" s="18">
        <f t="shared" si="0"/>
        <v>838</v>
      </c>
      <c r="H6" s="19">
        <v>80</v>
      </c>
      <c r="I6" s="38">
        <v>110.09</v>
      </c>
      <c r="J6" s="39">
        <v>0</v>
      </c>
      <c r="K6" s="22">
        <f t="shared" si="1"/>
        <v>69.91</v>
      </c>
      <c r="L6" s="23">
        <f t="shared" si="2"/>
        <v>907.91</v>
      </c>
      <c r="M6" s="35">
        <v>1000</v>
      </c>
      <c r="N6" s="40">
        <v>81.95</v>
      </c>
      <c r="O6" s="40">
        <v>20</v>
      </c>
      <c r="P6" s="25">
        <f t="shared" si="3"/>
        <v>898.05</v>
      </c>
      <c r="Q6" s="19">
        <v>80</v>
      </c>
      <c r="R6" s="40">
        <v>104.57</v>
      </c>
      <c r="S6" s="40">
        <v>0</v>
      </c>
      <c r="T6" s="22">
        <f t="shared" si="4"/>
        <v>75.430000000000007</v>
      </c>
      <c r="U6" s="41">
        <f t="shared" si="5"/>
        <v>973.48</v>
      </c>
      <c r="V6" s="26">
        <f t="shared" si="6"/>
        <v>898.05</v>
      </c>
      <c r="W6" s="27" t="s">
        <v>28</v>
      </c>
      <c r="X6" s="28">
        <f t="shared" si="7"/>
        <v>75.430000000000007</v>
      </c>
      <c r="Y6" s="29" t="s">
        <v>29</v>
      </c>
      <c r="Z6" s="42">
        <f t="shared" si="8"/>
        <v>973.48</v>
      </c>
      <c r="AA6" s="44" t="s">
        <v>28</v>
      </c>
      <c r="AB6" s="32"/>
      <c r="AC6" s="32"/>
      <c r="AD6" s="32"/>
    </row>
    <row r="7" spans="1:30" ht="12.95" customHeight="1" x14ac:dyDescent="0.25">
      <c r="A7" s="33" t="s">
        <v>30</v>
      </c>
      <c r="B7" s="34" t="s">
        <v>31</v>
      </c>
      <c r="C7" s="14" t="s">
        <v>27</v>
      </c>
      <c r="D7" s="35">
        <v>1000</v>
      </c>
      <c r="E7" s="36">
        <v>68</v>
      </c>
      <c r="F7" s="37">
        <v>40</v>
      </c>
      <c r="G7" s="18">
        <f t="shared" si="0"/>
        <v>892</v>
      </c>
      <c r="H7" s="19">
        <v>77</v>
      </c>
      <c r="I7" s="38">
        <v>95.44</v>
      </c>
      <c r="J7" s="39">
        <v>10</v>
      </c>
      <c r="K7" s="22">
        <f t="shared" si="1"/>
        <v>71.56</v>
      </c>
      <c r="L7" s="23">
        <f t="shared" si="2"/>
        <v>963.56</v>
      </c>
      <c r="M7" s="35">
        <v>1000</v>
      </c>
      <c r="N7" s="40">
        <v>77.25</v>
      </c>
      <c r="O7" s="40">
        <v>55</v>
      </c>
      <c r="P7" s="25">
        <f t="shared" si="3"/>
        <v>867.75</v>
      </c>
      <c r="Q7" s="19">
        <v>77</v>
      </c>
      <c r="R7" s="40">
        <v>90.63</v>
      </c>
      <c r="S7" s="40">
        <v>30</v>
      </c>
      <c r="T7" s="22">
        <f t="shared" si="4"/>
        <v>56.370000000000005</v>
      </c>
      <c r="U7" s="41">
        <f t="shared" si="5"/>
        <v>924.12</v>
      </c>
      <c r="V7" s="26">
        <f t="shared" si="6"/>
        <v>892</v>
      </c>
      <c r="W7" s="45" t="s">
        <v>29</v>
      </c>
      <c r="X7" s="28">
        <f t="shared" si="7"/>
        <v>71.56</v>
      </c>
      <c r="Y7" s="46" t="s">
        <v>30</v>
      </c>
      <c r="Z7" s="42">
        <f t="shared" si="8"/>
        <v>963.56</v>
      </c>
      <c r="AA7" s="44" t="s">
        <v>29</v>
      </c>
      <c r="AB7" s="32"/>
      <c r="AC7" s="32"/>
      <c r="AD7" s="32"/>
    </row>
    <row r="8" spans="1:30" ht="12.95" customHeight="1" x14ac:dyDescent="0.25">
      <c r="A8" s="33" t="s">
        <v>32</v>
      </c>
      <c r="B8" s="34" t="s">
        <v>33</v>
      </c>
      <c r="C8" s="14" t="s">
        <v>27</v>
      </c>
      <c r="D8" s="35">
        <v>1000</v>
      </c>
      <c r="E8" s="36">
        <v>71.89</v>
      </c>
      <c r="F8" s="37">
        <v>45</v>
      </c>
      <c r="G8" s="18">
        <f t="shared" si="0"/>
        <v>883.11</v>
      </c>
      <c r="H8" s="19">
        <v>77</v>
      </c>
      <c r="I8" s="38">
        <v>107.76</v>
      </c>
      <c r="J8" s="39">
        <v>10</v>
      </c>
      <c r="K8" s="22">
        <f t="shared" si="1"/>
        <v>59.239999999999995</v>
      </c>
      <c r="L8" s="23">
        <f t="shared" si="2"/>
        <v>942.35</v>
      </c>
      <c r="M8" s="35">
        <v>1000</v>
      </c>
      <c r="N8" s="40">
        <v>96.54</v>
      </c>
      <c r="O8" s="40">
        <v>20</v>
      </c>
      <c r="P8" s="25">
        <f t="shared" si="3"/>
        <v>883.46</v>
      </c>
      <c r="Q8" s="19">
        <v>77</v>
      </c>
      <c r="R8" s="40">
        <v>102.59</v>
      </c>
      <c r="S8" s="40">
        <v>0</v>
      </c>
      <c r="T8" s="22">
        <f t="shared" si="4"/>
        <v>74.41</v>
      </c>
      <c r="U8" s="41">
        <f t="shared" si="5"/>
        <v>957.87</v>
      </c>
      <c r="V8" s="26">
        <f t="shared" si="6"/>
        <v>883.46</v>
      </c>
      <c r="W8" s="27" t="s">
        <v>30</v>
      </c>
      <c r="X8" s="28">
        <f t="shared" si="7"/>
        <v>74.41</v>
      </c>
      <c r="Y8" s="29" t="s">
        <v>23</v>
      </c>
      <c r="Z8" s="42">
        <f t="shared" si="8"/>
        <v>957.87</v>
      </c>
      <c r="AA8" s="44" t="s">
        <v>23</v>
      </c>
      <c r="AB8" s="32"/>
      <c r="AC8" s="32"/>
      <c r="AD8" s="32"/>
    </row>
    <row r="9" spans="1:30" ht="12.95" customHeight="1" x14ac:dyDescent="0.25">
      <c r="A9" s="33" t="s">
        <v>22</v>
      </c>
      <c r="B9" s="34" t="s">
        <v>34</v>
      </c>
      <c r="C9" s="14" t="s">
        <v>27</v>
      </c>
      <c r="D9" s="35">
        <v>1000</v>
      </c>
      <c r="E9" s="36">
        <v>203.57</v>
      </c>
      <c r="F9" s="37">
        <v>30</v>
      </c>
      <c r="G9" s="18">
        <f t="shared" si="0"/>
        <v>766.43000000000006</v>
      </c>
      <c r="H9" s="19">
        <v>77</v>
      </c>
      <c r="I9" s="38">
        <v>96.79</v>
      </c>
      <c r="J9" s="39">
        <v>0</v>
      </c>
      <c r="K9" s="22">
        <f t="shared" si="1"/>
        <v>80.209999999999994</v>
      </c>
      <c r="L9" s="23">
        <f t="shared" si="2"/>
        <v>846.6400000000001</v>
      </c>
      <c r="M9" s="35">
        <v>1000</v>
      </c>
      <c r="N9" s="40">
        <v>93.05</v>
      </c>
      <c r="O9" s="40">
        <v>20</v>
      </c>
      <c r="P9" s="25">
        <f t="shared" si="3"/>
        <v>886.95</v>
      </c>
      <c r="Q9" s="19">
        <v>77</v>
      </c>
      <c r="R9" s="40">
        <v>98.85</v>
      </c>
      <c r="S9" s="40">
        <v>10</v>
      </c>
      <c r="T9" s="22">
        <f t="shared" si="4"/>
        <v>68.150000000000006</v>
      </c>
      <c r="U9" s="41">
        <f t="shared" si="5"/>
        <v>955.1</v>
      </c>
      <c r="V9" s="26">
        <f t="shared" si="6"/>
        <v>886.95</v>
      </c>
      <c r="W9" s="45" t="s">
        <v>23</v>
      </c>
      <c r="X9" s="28">
        <f t="shared" si="7"/>
        <v>80.209999999999994</v>
      </c>
      <c r="Y9" s="46" t="s">
        <v>28</v>
      </c>
      <c r="Z9" s="42">
        <f t="shared" si="8"/>
        <v>955.1</v>
      </c>
      <c r="AA9" s="44" t="s">
        <v>30</v>
      </c>
      <c r="AB9" s="32"/>
      <c r="AC9" s="32"/>
      <c r="AD9" s="32"/>
    </row>
    <row r="11" spans="1:30" ht="22.5" customHeight="1" thickBot="1" x14ac:dyDescent="0.3">
      <c r="A11" s="63" t="s">
        <v>35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  <c r="W11" s="63"/>
      <c r="X11" s="63"/>
      <c r="Y11" s="63"/>
      <c r="Z11" s="63"/>
      <c r="AA11" s="63"/>
      <c r="AB11" s="1"/>
      <c r="AC11" s="1"/>
      <c r="AD11" s="1"/>
    </row>
    <row r="12" spans="1:30" ht="17.25" customHeight="1" thickBot="1" x14ac:dyDescent="0.3">
      <c r="A12" s="65" t="s">
        <v>1</v>
      </c>
      <c r="B12" s="67" t="s">
        <v>2</v>
      </c>
      <c r="C12" s="69" t="s">
        <v>3</v>
      </c>
      <c r="D12" s="71" t="s">
        <v>4</v>
      </c>
      <c r="E12" s="72"/>
      <c r="F12" s="72"/>
      <c r="G12" s="73"/>
      <c r="H12" s="50" t="s">
        <v>5</v>
      </c>
      <c r="I12" s="51"/>
      <c r="J12" s="51"/>
      <c r="K12" s="52"/>
      <c r="L12" s="53" t="s">
        <v>6</v>
      </c>
      <c r="M12" s="71" t="s">
        <v>7</v>
      </c>
      <c r="N12" s="72"/>
      <c r="O12" s="72"/>
      <c r="P12" s="73"/>
      <c r="Q12" s="50" t="s">
        <v>8</v>
      </c>
      <c r="R12" s="51"/>
      <c r="S12" s="51"/>
      <c r="T12" s="52"/>
      <c r="U12" s="53" t="s">
        <v>6</v>
      </c>
      <c r="V12" s="55" t="s">
        <v>9</v>
      </c>
      <c r="W12" s="57" t="s">
        <v>10</v>
      </c>
      <c r="X12" s="59" t="s">
        <v>11</v>
      </c>
      <c r="Y12" s="61" t="s">
        <v>10</v>
      </c>
      <c r="Z12" s="48" t="s">
        <v>12</v>
      </c>
      <c r="AA12" s="48" t="s">
        <v>13</v>
      </c>
      <c r="AB12" s="2"/>
      <c r="AC12" s="3"/>
      <c r="AD12" s="4"/>
    </row>
    <row r="13" spans="1:30" ht="24" customHeight="1" thickBot="1" x14ac:dyDescent="0.3">
      <c r="A13" s="66"/>
      <c r="B13" s="68"/>
      <c r="C13" s="70"/>
      <c r="D13" s="5" t="s">
        <v>14</v>
      </c>
      <c r="E13" s="6" t="s">
        <v>15</v>
      </c>
      <c r="F13" s="7" t="s">
        <v>16</v>
      </c>
      <c r="G13" s="8" t="s">
        <v>17</v>
      </c>
      <c r="H13" s="9" t="s">
        <v>18</v>
      </c>
      <c r="I13" s="10" t="s">
        <v>15</v>
      </c>
      <c r="J13" s="11" t="s">
        <v>16</v>
      </c>
      <c r="K13" s="8" t="s">
        <v>17</v>
      </c>
      <c r="L13" s="54"/>
      <c r="M13" s="5" t="s">
        <v>14</v>
      </c>
      <c r="N13" s="6" t="s">
        <v>15</v>
      </c>
      <c r="O13" s="7" t="s">
        <v>16</v>
      </c>
      <c r="P13" s="8" t="s">
        <v>17</v>
      </c>
      <c r="Q13" s="9" t="s">
        <v>18</v>
      </c>
      <c r="R13" s="10" t="s">
        <v>15</v>
      </c>
      <c r="S13" s="11" t="s">
        <v>16</v>
      </c>
      <c r="T13" s="8" t="s">
        <v>17</v>
      </c>
      <c r="U13" s="54"/>
      <c r="V13" s="56"/>
      <c r="W13" s="58"/>
      <c r="X13" s="60"/>
      <c r="Y13" s="62"/>
      <c r="Z13" s="49"/>
      <c r="AA13" s="49"/>
      <c r="AC13" s="3"/>
      <c r="AD13" s="4"/>
    </row>
    <row r="14" spans="1:30" ht="12.95" customHeight="1" x14ac:dyDescent="0.25">
      <c r="A14" s="33" t="s">
        <v>36</v>
      </c>
      <c r="B14" s="47" t="s">
        <v>37</v>
      </c>
      <c r="C14" s="14" t="s">
        <v>38</v>
      </c>
      <c r="D14" s="35">
        <v>1000</v>
      </c>
      <c r="E14" s="36">
        <v>58.85</v>
      </c>
      <c r="F14" s="37">
        <v>0</v>
      </c>
      <c r="G14" s="18">
        <f t="shared" ref="G14:G16" si="9">D14-(E14+F14)</f>
        <v>941.15</v>
      </c>
      <c r="H14" s="19">
        <v>71</v>
      </c>
      <c r="I14" s="38">
        <v>82.79</v>
      </c>
      <c r="J14" s="39">
        <v>0</v>
      </c>
      <c r="K14" s="22">
        <f t="shared" ref="K14:K16" si="10">100-((I14-H14)+J14)</f>
        <v>88.21</v>
      </c>
      <c r="L14" s="23">
        <f t="shared" ref="L14:L16" si="11">G14+K14</f>
        <v>1029.3599999999999</v>
      </c>
      <c r="M14" s="35">
        <v>1000</v>
      </c>
      <c r="N14" s="40">
        <v>57.52</v>
      </c>
      <c r="O14" s="40">
        <v>0</v>
      </c>
      <c r="P14" s="25">
        <f t="shared" ref="P14:P16" si="12">M14-(N14+O14)</f>
        <v>942.48</v>
      </c>
      <c r="Q14" s="19">
        <v>71</v>
      </c>
      <c r="R14" s="40">
        <v>82.91</v>
      </c>
      <c r="S14" s="40">
        <v>0</v>
      </c>
      <c r="T14" s="22">
        <f t="shared" ref="T14:T16" si="13">100-((R14-Q14)+S14)</f>
        <v>88.09</v>
      </c>
      <c r="U14" s="41">
        <f t="shared" ref="U14:U16" si="14">P14+T14</f>
        <v>1030.57</v>
      </c>
      <c r="V14" s="26">
        <f t="shared" ref="V14:V16" si="15">MAX(G14,P14)</f>
        <v>942.48</v>
      </c>
      <c r="W14" s="45" t="s">
        <v>22</v>
      </c>
      <c r="X14" s="28">
        <f t="shared" ref="X14:X16" si="16">MAX(K14,T14)</f>
        <v>88.21</v>
      </c>
      <c r="Y14" s="46" t="s">
        <v>22</v>
      </c>
      <c r="Z14" s="42">
        <f t="shared" ref="Z14:Z16" si="17">MAX(L14,U14)</f>
        <v>1030.57</v>
      </c>
      <c r="AA14" s="43" t="s">
        <v>22</v>
      </c>
      <c r="AB14" s="32"/>
      <c r="AC14" s="32"/>
      <c r="AD14" s="32"/>
    </row>
    <row r="15" spans="1:30" ht="12.95" customHeight="1" x14ac:dyDescent="0.25">
      <c r="A15" s="33" t="s">
        <v>29</v>
      </c>
      <c r="B15" s="47" t="s">
        <v>39</v>
      </c>
      <c r="C15" s="14" t="s">
        <v>38</v>
      </c>
      <c r="D15" s="35">
        <v>1000</v>
      </c>
      <c r="E15" s="36">
        <v>64.709999999999994</v>
      </c>
      <c r="F15" s="37">
        <v>30</v>
      </c>
      <c r="G15" s="18">
        <f t="shared" si="9"/>
        <v>905.29</v>
      </c>
      <c r="H15" s="19">
        <v>74</v>
      </c>
      <c r="I15" s="38">
        <v>87.1</v>
      </c>
      <c r="J15" s="39">
        <v>0</v>
      </c>
      <c r="K15" s="22">
        <f t="shared" si="10"/>
        <v>86.9</v>
      </c>
      <c r="L15" s="23">
        <f t="shared" si="11"/>
        <v>992.18999999999994</v>
      </c>
      <c r="M15" s="35">
        <v>1000</v>
      </c>
      <c r="N15" s="40">
        <v>55.18</v>
      </c>
      <c r="O15" s="40">
        <v>10</v>
      </c>
      <c r="P15" s="25">
        <f t="shared" si="12"/>
        <v>934.81999999999994</v>
      </c>
      <c r="Q15" s="19">
        <v>74</v>
      </c>
      <c r="R15" s="40">
        <v>84.67</v>
      </c>
      <c r="S15" s="40">
        <v>10</v>
      </c>
      <c r="T15" s="22">
        <f t="shared" si="13"/>
        <v>79.33</v>
      </c>
      <c r="U15" s="41">
        <f t="shared" si="14"/>
        <v>1014.15</v>
      </c>
      <c r="V15" s="26">
        <f t="shared" si="15"/>
        <v>934.81999999999994</v>
      </c>
      <c r="W15" s="45" t="s">
        <v>19</v>
      </c>
      <c r="X15" s="28">
        <f t="shared" si="16"/>
        <v>86.9</v>
      </c>
      <c r="Y15" s="46" t="s">
        <v>19</v>
      </c>
      <c r="Z15" s="42">
        <f t="shared" si="17"/>
        <v>1014.15</v>
      </c>
      <c r="AA15" s="44" t="s">
        <v>19</v>
      </c>
      <c r="AB15" s="32"/>
      <c r="AC15" s="32"/>
      <c r="AD15" s="32"/>
    </row>
    <row r="16" spans="1:30" ht="12.95" customHeight="1" x14ac:dyDescent="0.25">
      <c r="A16" s="33" t="s">
        <v>28</v>
      </c>
      <c r="B16" s="47" t="s">
        <v>40</v>
      </c>
      <c r="C16" s="14" t="s">
        <v>38</v>
      </c>
      <c r="D16" s="35">
        <v>1000</v>
      </c>
      <c r="E16" s="36">
        <v>82.38</v>
      </c>
      <c r="F16" s="37">
        <v>80</v>
      </c>
      <c r="G16" s="18">
        <f t="shared" si="9"/>
        <v>837.62</v>
      </c>
      <c r="H16" s="19">
        <v>80</v>
      </c>
      <c r="I16" s="38">
        <v>125.18</v>
      </c>
      <c r="J16" s="39">
        <v>0</v>
      </c>
      <c r="K16" s="22">
        <f t="shared" si="10"/>
        <v>54.819999999999993</v>
      </c>
      <c r="L16" s="23">
        <f t="shared" si="11"/>
        <v>892.44</v>
      </c>
      <c r="M16" s="35">
        <v>1000</v>
      </c>
      <c r="N16" s="40">
        <v>94.29</v>
      </c>
      <c r="O16" s="40">
        <v>70</v>
      </c>
      <c r="P16" s="25">
        <f t="shared" si="12"/>
        <v>835.71</v>
      </c>
      <c r="Q16" s="19">
        <v>80</v>
      </c>
      <c r="R16" s="40">
        <v>107.83</v>
      </c>
      <c r="S16" s="40">
        <v>50</v>
      </c>
      <c r="T16" s="22">
        <f t="shared" si="13"/>
        <v>22.17</v>
      </c>
      <c r="U16" s="41">
        <f t="shared" si="14"/>
        <v>857.88</v>
      </c>
      <c r="V16" s="26">
        <f t="shared" si="15"/>
        <v>837.62</v>
      </c>
      <c r="W16" s="27" t="s">
        <v>28</v>
      </c>
      <c r="X16" s="28">
        <f t="shared" si="16"/>
        <v>54.819999999999993</v>
      </c>
      <c r="Y16" s="29" t="s">
        <v>28</v>
      </c>
      <c r="Z16" s="42">
        <f t="shared" si="17"/>
        <v>892.44</v>
      </c>
      <c r="AA16" s="44" t="s">
        <v>28</v>
      </c>
      <c r="AB16" s="32"/>
      <c r="AC16" s="32"/>
      <c r="AD16" s="32"/>
    </row>
  </sheetData>
  <mergeCells count="32">
    <mergeCell ref="A1:AA1"/>
    <mergeCell ref="A2:A3"/>
    <mergeCell ref="B2:B3"/>
    <mergeCell ref="C2:C3"/>
    <mergeCell ref="D2:G2"/>
    <mergeCell ref="H2:K2"/>
    <mergeCell ref="L2:L3"/>
    <mergeCell ref="M2:P2"/>
    <mergeCell ref="Q2:T2"/>
    <mergeCell ref="AA2:AA3"/>
    <mergeCell ref="A11:AA11"/>
    <mergeCell ref="A12:A13"/>
    <mergeCell ref="B12:B13"/>
    <mergeCell ref="C12:C13"/>
    <mergeCell ref="D12:G12"/>
    <mergeCell ref="H12:K12"/>
    <mergeCell ref="L12:L13"/>
    <mergeCell ref="M12:P12"/>
    <mergeCell ref="U2:U3"/>
    <mergeCell ref="V2:V3"/>
    <mergeCell ref="W2:W3"/>
    <mergeCell ref="X2:X3"/>
    <mergeCell ref="Y2:Y3"/>
    <mergeCell ref="Z2:Z3"/>
    <mergeCell ref="Z12:Z13"/>
    <mergeCell ref="AA12:AA13"/>
    <mergeCell ref="Q12:T12"/>
    <mergeCell ref="U12:U13"/>
    <mergeCell ref="V12:V13"/>
    <mergeCell ref="W12:W13"/>
    <mergeCell ref="X12:X13"/>
    <mergeCell ref="Y12:Y13"/>
  </mergeCells>
  <pageMargins left="0.7" right="0.7" top="0.75" bottom="0.75" header="0.3" footer="0.3"/>
  <pageSetup paperSize="9" scale="9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Mihály János</dc:creator>
  <cp:lastModifiedBy>Mihály János</cp:lastModifiedBy>
  <cp:lastPrinted>2021-09-04T18:16:26Z</cp:lastPrinted>
  <dcterms:created xsi:type="dcterms:W3CDTF">2021-09-04T17:42:20Z</dcterms:created>
  <dcterms:modified xsi:type="dcterms:W3CDTF">2021-09-04T18:16:37Z</dcterms:modified>
</cp:coreProperties>
</file>